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bookViews>
    <workbookView xWindow="0" yWindow="460" windowWidth="33600" windowHeight="19760" firstSheet="5" activeTab="10"/>
  </bookViews>
  <sheets>
    <sheet name="BB" sheetId="7" r:id="rId1"/>
    <sheet name="TD" sheetId="3" r:id="rId2"/>
    <sheet name="BK" sheetId="4" r:id="rId3"/>
    <sheet name="SW" sheetId="6" r:id="rId4"/>
    <sheet name="SB" sheetId="5" r:id="rId5"/>
    <sheet name="GT" sheetId="8" r:id="rId6"/>
    <sheet name="TR" sheetId="10" r:id="rId7"/>
    <sheet name="BA" sheetId="9" r:id="rId8"/>
    <sheet name="BR" sheetId="11" r:id="rId9"/>
    <sheet name="Womens" sheetId="13" r:id="rId10"/>
    <sheet name="Mens" sheetId="14" r:id="rId1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<sst xmlns="http://schemas.openxmlformats.org/spreadsheetml/2006/main" count="934" uniqueCount="278">
  <si>
    <t>SR</t>
  </si>
  <si>
    <t>Bareback Riding</t>
  </si>
  <si>
    <t>Contestant</t>
  </si>
  <si>
    <t>School</t>
  </si>
  <si>
    <t>Card No.</t>
  </si>
  <si>
    <t>On</t>
  </si>
  <si>
    <t>Long</t>
  </si>
  <si>
    <t>PTS</t>
  </si>
  <si>
    <t>Short</t>
  </si>
  <si>
    <t>AVE</t>
  </si>
  <si>
    <t>Total</t>
  </si>
  <si>
    <t>Breakaway Roping</t>
  </si>
  <si>
    <t>Steer Wrestling</t>
  </si>
  <si>
    <t>Saddle Bronc Riding</t>
  </si>
  <si>
    <t>Goat Tying</t>
  </si>
  <si>
    <t>AVERAGE</t>
  </si>
  <si>
    <t>Team Roping</t>
  </si>
  <si>
    <t>Barrel Racing</t>
  </si>
  <si>
    <t>Bull Riding</t>
  </si>
  <si>
    <t>Tiedown Roping</t>
  </si>
  <si>
    <t>Hibler, Zach</t>
  </si>
  <si>
    <t>Williams, Austin</t>
  </si>
  <si>
    <t>Lamb, Kody</t>
  </si>
  <si>
    <t>Berghuis, Tyler</t>
  </si>
  <si>
    <t>Gibson, Shon</t>
  </si>
  <si>
    <t>Murphy, Tim</t>
  </si>
  <si>
    <t>Lomax, Zachary</t>
  </si>
  <si>
    <t>Walker, Johnny</t>
  </si>
  <si>
    <t>Miller, Evan</t>
  </si>
  <si>
    <t xml:space="preserve">Roberson, John </t>
  </si>
  <si>
    <t>WTXC</t>
  </si>
  <si>
    <t>OC</t>
  </si>
  <si>
    <t>TSU</t>
  </si>
  <si>
    <t>RC</t>
  </si>
  <si>
    <t>CC</t>
  </si>
  <si>
    <t>on</t>
  </si>
  <si>
    <t>Ward, Layne</t>
  </si>
  <si>
    <t>Ellis, Ty</t>
  </si>
  <si>
    <t>ON</t>
  </si>
  <si>
    <t xml:space="preserve">Lewis, Jacob </t>
  </si>
  <si>
    <t xml:space="preserve">Casper, Wyatt </t>
  </si>
  <si>
    <t>CLAREN</t>
  </si>
  <si>
    <t>Cress, Brody</t>
  </si>
  <si>
    <t xml:space="preserve">Reed, James </t>
  </si>
  <si>
    <t>NMJC</t>
  </si>
  <si>
    <t>Cress, Blaze</t>
  </si>
  <si>
    <t>Burnett, Kolton</t>
  </si>
  <si>
    <t>VC</t>
  </si>
  <si>
    <t>Knight, Tom</t>
  </si>
  <si>
    <t>Ballard, Cody</t>
  </si>
  <si>
    <t>Griffin, Ross</t>
  </si>
  <si>
    <t xml:space="preserve">Phillips, Kolby </t>
  </si>
  <si>
    <t>FPC</t>
  </si>
  <si>
    <t xml:space="preserve">Espenson, Nicole </t>
  </si>
  <si>
    <t>Efurd, Emily</t>
  </si>
  <si>
    <t>Snow, Bailee</t>
  </si>
  <si>
    <t xml:space="preserve">Robinson, Rainy </t>
  </si>
  <si>
    <t>Dick, Rylee Jo</t>
  </si>
  <si>
    <t xml:space="preserve">Spitz, Shay </t>
  </si>
  <si>
    <t xml:space="preserve">Parsonage, Taryn </t>
  </si>
  <si>
    <t>Harwell, Bailey</t>
  </si>
  <si>
    <t xml:space="preserve">Urbanek, Alyssa </t>
  </si>
  <si>
    <t>Wright, Jordy</t>
  </si>
  <si>
    <t>WTAMU</t>
  </si>
  <si>
    <t>SPC</t>
  </si>
  <si>
    <t>ENMU</t>
  </si>
  <si>
    <t xml:space="preserve">Team Points </t>
  </si>
  <si>
    <t>All-Around - Not on Teams</t>
  </si>
  <si>
    <t>GB</t>
  </si>
  <si>
    <t>GT</t>
  </si>
  <si>
    <t>BK</t>
  </si>
  <si>
    <t>CISCO</t>
  </si>
  <si>
    <t>TR</t>
  </si>
  <si>
    <t>CLARENDON</t>
  </si>
  <si>
    <t>Allen, Dakota Shayne</t>
  </si>
  <si>
    <t xml:space="preserve">Palmer, Shaylan </t>
  </si>
  <si>
    <t xml:space="preserve">Weatherman, Avery </t>
  </si>
  <si>
    <t>HOWARD</t>
  </si>
  <si>
    <t xml:space="preserve">Wood, Cadi </t>
  </si>
  <si>
    <t>ODESSA</t>
  </si>
  <si>
    <t>RANGER</t>
  </si>
  <si>
    <t>SLROSS</t>
  </si>
  <si>
    <t>SPLNS</t>
  </si>
  <si>
    <t>TARLET</t>
  </si>
  <si>
    <t>TXTUL</t>
  </si>
  <si>
    <t>VERNON</t>
  </si>
  <si>
    <t>WEATHR</t>
  </si>
  <si>
    <t>Adcock, Lindsey</t>
  </si>
  <si>
    <t>Barry, Tawny</t>
  </si>
  <si>
    <t>Segelke, Paxton</t>
  </si>
  <si>
    <t>Vick, Celie</t>
  </si>
  <si>
    <t xml:space="preserve">Eyer, Haylie </t>
  </si>
  <si>
    <t xml:space="preserve">Henderson, Erica </t>
  </si>
  <si>
    <t xml:space="preserve">Rodriguez, Ricky </t>
  </si>
  <si>
    <t>Devereaux, Bobbi Jo</t>
  </si>
  <si>
    <t xml:space="preserve">Freeman, Blakelee </t>
  </si>
  <si>
    <t xml:space="preserve">Kundert, Korilye </t>
  </si>
  <si>
    <t xml:space="preserve">Herring, Leann </t>
  </si>
  <si>
    <t xml:space="preserve">Logan, Emily </t>
  </si>
  <si>
    <t xml:space="preserve">Spielman, Shelby </t>
  </si>
  <si>
    <t>Kamm, Kaci Rae</t>
  </si>
  <si>
    <t>McAllister, Taylor</t>
  </si>
  <si>
    <t>Morriss, Jessie</t>
  </si>
  <si>
    <t>Branscum, Brooke</t>
  </si>
  <si>
    <t xml:space="preserve">Henderson, Rachel </t>
  </si>
  <si>
    <t xml:space="preserve">Horton, Mariah </t>
  </si>
  <si>
    <t xml:space="preserve">Burbidge, Megan </t>
  </si>
  <si>
    <t xml:space="preserve">McReynolds, Kortney </t>
  </si>
  <si>
    <t>SLRS</t>
  </si>
  <si>
    <t xml:space="preserve">Sul Ross </t>
  </si>
  <si>
    <t>Burch, Bailey</t>
  </si>
  <si>
    <t>Kauk, Samantha</t>
  </si>
  <si>
    <t xml:space="preserve">Robinson, Randi </t>
  </si>
  <si>
    <t>West, Katy</t>
  </si>
  <si>
    <t>Tarleton</t>
  </si>
  <si>
    <t xml:space="preserve">Bane, Lauren  </t>
  </si>
  <si>
    <t xml:space="preserve">Collins, Baili  </t>
  </si>
  <si>
    <t>Danley, Allison</t>
  </si>
  <si>
    <t>TTU</t>
  </si>
  <si>
    <t>Collier, Kellie</t>
  </si>
  <si>
    <t>McNeill, Kynzie Rae</t>
  </si>
  <si>
    <t>Tunink, Tamara</t>
  </si>
  <si>
    <t>Watt, Kipty</t>
  </si>
  <si>
    <t xml:space="preserve">Lombardo, Kayla </t>
  </si>
  <si>
    <t xml:space="preserve">Maxwell, Carli </t>
  </si>
  <si>
    <t>vernon</t>
  </si>
  <si>
    <t xml:space="preserve">Smith, Kaylee </t>
  </si>
  <si>
    <t>WC</t>
  </si>
  <si>
    <t xml:space="preserve">Dent, Aspyn </t>
  </si>
  <si>
    <t xml:space="preserve">Fabrizio, Rylea </t>
  </si>
  <si>
    <t>Melvin, Marilyn</t>
  </si>
  <si>
    <t>Zant, Laramie</t>
  </si>
  <si>
    <t>WTAM</t>
  </si>
  <si>
    <t xml:space="preserve">Bilkey, Ali </t>
  </si>
  <si>
    <t xml:space="preserve">Hall, Whitney </t>
  </si>
  <si>
    <t xml:space="preserve">Hartley, Brenna </t>
  </si>
  <si>
    <t>WTC</t>
  </si>
  <si>
    <t>Harris, Madi</t>
  </si>
  <si>
    <t>Lucas, McKayla</t>
  </si>
  <si>
    <t>McAngus, McKenzie</t>
  </si>
  <si>
    <t>Vigil, Karlee</t>
  </si>
  <si>
    <t>Keeter, Maddison</t>
  </si>
  <si>
    <t>Ganter, Jackie</t>
  </si>
  <si>
    <t>Britain, Cheyenne</t>
  </si>
  <si>
    <t>Tate, Teryn</t>
  </si>
  <si>
    <t>Baugh, Ashleigh</t>
  </si>
  <si>
    <t>Dunbar, Jessica</t>
  </si>
  <si>
    <t>DeLeeuw, Harley Ann</t>
  </si>
  <si>
    <t>BB</t>
  </si>
  <si>
    <t>SB</t>
  </si>
  <si>
    <t>BR</t>
  </si>
  <si>
    <t>CR</t>
  </si>
  <si>
    <t>SW</t>
  </si>
  <si>
    <t xml:space="preserve">Brandon, Teagan </t>
  </si>
  <si>
    <t xml:space="preserve">Myers, Dylan </t>
  </si>
  <si>
    <t xml:space="preserve">Spaulding, Chase </t>
  </si>
  <si>
    <t xml:space="preserve">Stokes, Dax </t>
  </si>
  <si>
    <t xml:space="preserve">Straub, Tyler </t>
  </si>
  <si>
    <t xml:space="preserve">Wooten, Pecos </t>
  </si>
  <si>
    <t xml:space="preserve">Frantz, Grady </t>
  </si>
  <si>
    <t xml:space="preserve">Hash, Kyle </t>
  </si>
  <si>
    <t xml:space="preserve">Howard, Cody </t>
  </si>
  <si>
    <t>Roberson, John Brayden</t>
  </si>
  <si>
    <t xml:space="preserve"> Tunink,Timothy </t>
  </si>
  <si>
    <t>Filippini, Hank</t>
  </si>
  <si>
    <t>Hart, Sid</t>
  </si>
  <si>
    <t>Lord, Eli</t>
  </si>
  <si>
    <t>Lord. Levi</t>
  </si>
  <si>
    <t>Tate, Seaver</t>
  </si>
  <si>
    <t>Howe, Bryce</t>
  </si>
  <si>
    <t xml:space="preserve">Dean, Triston </t>
  </si>
  <si>
    <t xml:space="preserve">Hall, Trey </t>
  </si>
  <si>
    <t xml:space="preserve">Knerr, Shane </t>
  </si>
  <si>
    <t xml:space="preserve">Stephenson, Zane </t>
  </si>
  <si>
    <t xml:space="preserve">Waxler, Jack </t>
  </si>
  <si>
    <t>HC</t>
  </si>
  <si>
    <t>Blanton, Andrew G</t>
  </si>
  <si>
    <t>Molesworth, Levi</t>
  </si>
  <si>
    <t>Jameson, Ceygan</t>
  </si>
  <si>
    <t xml:space="preserve">Jeter, Joshua </t>
  </si>
  <si>
    <t xml:space="preserve">Pennington, Gunter </t>
  </si>
  <si>
    <t xml:space="preserve">Wimberly, Lane </t>
  </si>
  <si>
    <t xml:space="preserve">Beardsworth, Edward </t>
  </si>
  <si>
    <t xml:space="preserve">Bonnett, Keely </t>
  </si>
  <si>
    <t>Branden, Quentin</t>
  </si>
  <si>
    <t xml:space="preserve">Hayes, Wyatt </t>
  </si>
  <si>
    <t xml:space="preserve">McLeod, Tyce </t>
  </si>
  <si>
    <t>Boren, Chet</t>
  </si>
  <si>
    <t>Gray, Bradie</t>
  </si>
  <si>
    <t>Lucero, Adam</t>
  </si>
  <si>
    <t>Trujillo, Jake</t>
  </si>
  <si>
    <t xml:space="preserve">Bray, Ky </t>
  </si>
  <si>
    <t xml:space="preserve">Falcon, Cody </t>
  </si>
  <si>
    <t xml:space="preserve">Kirchenschlager, Trevor </t>
  </si>
  <si>
    <t xml:space="preserve">Stoebner, Reno </t>
  </si>
  <si>
    <t xml:space="preserve">Thorp, Wesley </t>
  </si>
  <si>
    <t xml:space="preserve">Domenigo, Jose </t>
  </si>
  <si>
    <t xml:space="preserve">Halford, Denton </t>
  </si>
  <si>
    <t xml:space="preserve">Hancock, Colton </t>
  </si>
  <si>
    <t xml:space="preserve">Hayes, Riley </t>
  </si>
  <si>
    <t xml:space="preserve">McCarley, Cameron </t>
  </si>
  <si>
    <t xml:space="preserve">Surrett, Coy </t>
  </si>
  <si>
    <t>Cade, Creed</t>
  </si>
  <si>
    <t>Latham, Jeffery</t>
  </si>
  <si>
    <t>Mahaffey, Kody</t>
  </si>
  <si>
    <t>Parton, Kayne</t>
  </si>
  <si>
    <t>Powers, Sam</t>
  </si>
  <si>
    <t>Lane, Jace</t>
  </si>
  <si>
    <t>Melvin, Jace</t>
  </si>
  <si>
    <t>Harris, Jake</t>
  </si>
  <si>
    <t>Smith, Riley</t>
  </si>
  <si>
    <t>Teague, Tate</t>
  </si>
  <si>
    <t>Vincent, Austin</t>
  </si>
  <si>
    <t>Williamson, Gage</t>
  </si>
  <si>
    <t>Stowe -Corman, Stetson</t>
  </si>
  <si>
    <t xml:space="preserve">Beaty, Colten </t>
  </si>
  <si>
    <t xml:space="preserve">Flanagan-Organ, Kenneth </t>
  </si>
  <si>
    <t xml:space="preserve">Hunter, Logan </t>
  </si>
  <si>
    <t xml:space="preserve">Koch, Hunter </t>
  </si>
  <si>
    <t xml:space="preserve">Mills, Cooper </t>
  </si>
  <si>
    <t>Jackson,  DeAndre</t>
  </si>
  <si>
    <t xml:space="preserve">Cooke, Seth </t>
  </si>
  <si>
    <t xml:space="preserve">Livingston, Lane </t>
  </si>
  <si>
    <t>Downing, Trenton</t>
  </si>
  <si>
    <t>Preece, Pistol</t>
  </si>
  <si>
    <t xml:space="preserve">Tew, Casey </t>
  </si>
  <si>
    <t>Jang, Kodie</t>
  </si>
  <si>
    <t>Spencer, Jacob</t>
  </si>
  <si>
    <t xml:space="preserve">Bechthold, Chris </t>
  </si>
  <si>
    <t>Bechthold, EJ</t>
  </si>
  <si>
    <t xml:space="preserve">Casper, Clay </t>
  </si>
  <si>
    <t xml:space="preserve">Hinman, David </t>
  </si>
  <si>
    <t xml:space="preserve"> </t>
  </si>
  <si>
    <t>Kreutzer, Kyon</t>
  </si>
  <si>
    <t xml:space="preserve">Schaack, Treg </t>
  </si>
  <si>
    <t>Walker, Joshua</t>
  </si>
  <si>
    <t>Total Pts</t>
  </si>
  <si>
    <t>Loeffler, Bradford</t>
  </si>
  <si>
    <t xml:space="preserve">Downing, Trinton </t>
  </si>
  <si>
    <t xml:space="preserve">Bechthold, Ernest </t>
  </si>
  <si>
    <t>Norman, Brady</t>
  </si>
  <si>
    <t xml:space="preserve">Sorey, Pake </t>
  </si>
  <si>
    <t xml:space="preserve">White, Sierra </t>
  </si>
  <si>
    <t>Smith, Taylor</t>
  </si>
  <si>
    <t>Major, Alexa</t>
  </si>
  <si>
    <t>TT</t>
  </si>
  <si>
    <t xml:space="preserve">Hodges, Amanda </t>
  </si>
  <si>
    <t>Rikard, Nikki</t>
  </si>
  <si>
    <t xml:space="preserve">Kamm, Kaci </t>
  </si>
  <si>
    <t xml:space="preserve">Feller, Josie </t>
  </si>
  <si>
    <t>Flanagan-Organ, Kenneth</t>
  </si>
  <si>
    <t xml:space="preserve">Baker, Lane </t>
  </si>
  <si>
    <t>Clemens, Rylie</t>
  </si>
  <si>
    <t>Wagner, McKenna</t>
  </si>
  <si>
    <t>Brott, Cooper (ENMU)</t>
  </si>
  <si>
    <t>Falconer, Lucas (ODESSA)</t>
  </si>
  <si>
    <t>Tew, Casey - Weathr</t>
  </si>
  <si>
    <t>Bonnet, Keely - NMJC</t>
  </si>
  <si>
    <t>Kreutzer, Clancey AMA</t>
  </si>
  <si>
    <t>Kretuzer, Kyon WTAMU</t>
  </si>
  <si>
    <t>Lord, Eli  ENMU</t>
  </si>
  <si>
    <t>Lord, Levi  ENMU</t>
  </si>
  <si>
    <t>Schaack, Treg WTAMU</t>
  </si>
  <si>
    <t>Hinman, David WTAMU</t>
  </si>
  <si>
    <t>Benavides, Michael SPC</t>
  </si>
  <si>
    <t>King, Kody NMJC</t>
  </si>
  <si>
    <t>Williamson,Gage (TXTUL)</t>
  </si>
  <si>
    <t>Jackson, DeAndre (VC)</t>
  </si>
  <si>
    <t>Casper,Wyatt CLAREN</t>
  </si>
  <si>
    <t>Casper,Clay WTXAMU</t>
  </si>
  <si>
    <t>Bray, Ky    RC</t>
  </si>
  <si>
    <t>Falcon, Cody    RC</t>
  </si>
  <si>
    <t>McCuistion, Chris - Weathr</t>
  </si>
  <si>
    <t>Burton, Judah - Weathr</t>
  </si>
  <si>
    <t>Wheeler, Cole</t>
  </si>
  <si>
    <t>nnto</t>
  </si>
  <si>
    <t>Ranger College</t>
  </si>
  <si>
    <t>RC Team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</si>
</sst>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&quot;$&quot;#,##0.00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i/>
      <u val="single"/>
      <sz val="10"/>
      <color theme="1"/>
      <name val="Bookman Old Style"/>
      <family val="1"/>
    </font>
    <font>
      <i/>
      <u val="single"/>
      <sz val="12"/>
      <color theme="1"/>
      <name val="Bookman Old Style"/>
      <family val="1"/>
    </font>
    <font>
      <b/>
      <i/>
      <u val="single"/>
      <sz val="12"/>
      <color theme="1"/>
      <name val="Bookman Old Style"/>
      <family val="1"/>
    </font>
    <font>
      <sz val="11"/>
      <name val="Calibri"/>
      <family val="2"/>
      <scheme val="minor"/>
    </font>
    <font>
      <sz val="11"/>
      <name val="Calibri"/>
      <family val="2"/>
    </font>
    <font>
      <u val="single"/>
      <sz val="16"/>
      <name val="Bookman Old Style"/>
      <family val="1"/>
    </font>
    <font>
      <sz val="16"/>
      <name val="Calibri"/>
      <family val="2"/>
      <scheme val="minor"/>
    </font>
    <font>
      <i/>
      <u val="single"/>
      <sz val="14"/>
      <name val="Bookman Old Style"/>
      <family val="1"/>
    </font>
    <font>
      <sz val="14"/>
      <color theme="1"/>
      <name val="Calibri"/>
      <family val="2"/>
      <scheme val="minor"/>
    </font>
    <font>
      <sz val="10"/>
      <color rgb="FF000000"/>
      <name val="Lucida Sans Unicode"/>
      <family val="2"/>
    </font>
    <font>
      <sz val="12"/>
      <name val="Calibri Light"/>
      <family val="1"/>
      <scheme val="major"/>
    </font>
    <font>
      <sz val="11"/>
      <color rgb="FF00B0F0"/>
      <name val="Calibri"/>
      <family val="2"/>
      <scheme val="minor"/>
    </font>
    <font>
      <sz val="10"/>
      <color rgb="FF00B0F0"/>
      <name val="Lucida Sans Unicode"/>
      <family val="2"/>
    </font>
    <font>
      <sz val="12"/>
      <color rgb="FF00B0F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Lucida Sans Unicode"/>
      <family val="2"/>
    </font>
    <font>
      <sz val="10"/>
      <name val="Lucida Sans Unicode"/>
      <family val="2"/>
    </font>
    <font>
      <b/>
      <u val="single"/>
      <sz val="11"/>
      <name val="Bookman Old Style"/>
      <family val="1"/>
    </font>
    <font>
      <i/>
      <u val="single"/>
      <sz val="10"/>
      <name val="Bookman Old Style"/>
      <family val="1"/>
    </font>
    <font>
      <sz val="10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Lucida Sans Unicode"/>
      <family val="2"/>
    </font>
    <font>
      <sz val="12"/>
      <color rgb="FF00B0F0"/>
      <name val="Calibri  "/>
      <family val="2"/>
    </font>
    <font>
      <sz val="12"/>
      <color theme="1"/>
      <name val="Calibri  "/>
      <family val="2"/>
    </font>
    <font>
      <sz val="12"/>
      <color rgb="FF000000"/>
      <name val="Calibri  "/>
      <family val="2"/>
    </font>
    <font>
      <b/>
      <u val="single"/>
      <sz val="16"/>
      <name val="Calibri"/>
      <family val="2"/>
    </font>
    <font>
      <b/>
      <u val="single"/>
      <sz val="16"/>
      <name val="Calibri"/>
      <family val="2"/>
      <scheme val="minor"/>
    </font>
    <font>
      <b/>
      <u val="single"/>
      <sz val="20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20"/>
      <name val="Calibri"/>
      <family val="2"/>
      <scheme val="minor"/>
    </font>
    <font>
      <sz val="12"/>
      <color rgb="FF7030A0"/>
      <name val="Calibri Light"/>
      <family val="1"/>
      <scheme val="major"/>
    </font>
    <font>
      <sz val="10"/>
      <color rgb="FF00B0F0"/>
      <name val="Arial"/>
      <family val="2"/>
    </font>
    <font>
      <sz val="18"/>
      <name val="Calibri"/>
      <family val="2"/>
      <scheme val="minor"/>
    </font>
    <font>
      <u val="single"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sz val="10"/>
      <name val="Lucida Sans"/>
      <family val="2"/>
    </font>
    <font>
      <sz val="12"/>
      <name val="Calibri"/>
      <family val="2"/>
    </font>
    <font>
      <u val="single"/>
      <sz val="11"/>
      <name val="Calibri"/>
      <family val="2"/>
    </font>
    <font>
      <sz val="12"/>
      <color rgb="FFFF0000"/>
      <name val="Calibri "/>
      <family val="2"/>
    </font>
    <font>
      <sz val="12"/>
      <color theme="1"/>
      <name val="Calibri "/>
      <family val="2"/>
    </font>
    <font>
      <sz val="12"/>
      <color rgb="FF000000"/>
      <name val="Calibri "/>
      <family val="2"/>
    </font>
    <font>
      <sz val="12"/>
      <color rgb="FFFF0000"/>
      <name val="Calibri  "/>
      <family val="2"/>
    </font>
    <font>
      <sz val="10"/>
      <color rgb="FFFF0000"/>
      <name val="Calibri  "/>
      <family val="2"/>
    </font>
    <font>
      <b/>
      <sz val="11"/>
      <color theme="1"/>
      <name val="Calibri"/>
      <family val="2"/>
      <scheme val="minor"/>
    </font>
    <font>
      <sz val="9"/>
      <color rgb="FFFF0000"/>
      <name val="Lucida Sans Unicode"/>
      <family val="2"/>
    </font>
    <font>
      <sz val="8"/>
      <color rgb="FFFF0000"/>
      <name val="Lucida Sans Unicode"/>
      <family val="2"/>
    </font>
    <font>
      <b/>
      <sz val="11"/>
      <color theme="1"/>
      <name val="Bookman Old Style"/>
      <family val="1"/>
    </font>
  </fonts>
  <fills count="11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rgb="FF3F3F3F"/>
      </right>
      <top style="thin">
        <color rgb="FF3F3F3F"/>
      </top>
      <bottom style="thin">
        <color rgb="FF3F3F3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0" fillId="3" borderId="0" applyNumberFormat="0" applyBorder="0" applyAlignment="0" applyProtection="0"/>
  </cellStyleXfs>
  <cellXfs count="33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18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9" fillId="0" borderId="0" xfId="18" applyNumberFormat="1" applyFont="1" applyAlignment="1">
      <alignment horizontal="center"/>
    </xf>
    <xf numFmtId="0" fontId="8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4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12" fillId="0" borderId="0" xfId="0" applyFont="1" applyAlignment="1">
      <alignment horizontal="left"/>
    </xf>
    <xf numFmtId="166" fontId="13" fillId="0" borderId="0" xfId="18" applyNumberFormat="1" applyFont="1" applyAlignment="1">
      <alignment horizontal="left"/>
    </xf>
    <xf numFmtId="0" fontId="0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4" fillId="0" borderId="0" xfId="0" applyFont="1" applyAlignment="1">
      <alignment horizontal="left"/>
    </xf>
    <xf numFmtId="0" fontId="14" fillId="5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166" fontId="14" fillId="4" borderId="0" xfId="18" applyNumberFormat="1" applyFont="1" applyFill="1" applyAlignment="1">
      <alignment horizontal="left"/>
    </xf>
    <xf numFmtId="0" fontId="15" fillId="0" borderId="0" xfId="0" applyFont="1"/>
    <xf numFmtId="0" fontId="0" fillId="0" borderId="0" xfId="0" applyAlignment="1">
      <alignment horizontal="left"/>
    </xf>
    <xf numFmtId="2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4" borderId="0" xfId="0" applyFont="1" applyFill="1" applyAlignment="1">
      <alignment horizontal="left"/>
    </xf>
    <xf numFmtId="0" fontId="8" fillId="4" borderId="0" xfId="0" applyNumberFormat="1" applyFont="1" applyFill="1" applyAlignment="1">
      <alignment horizontal="left"/>
    </xf>
    <xf numFmtId="0" fontId="18" fillId="0" borderId="2" xfId="0" applyFont="1" applyFill="1" applyBorder="1"/>
    <xf numFmtId="0" fontId="18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9" fillId="0" borderId="2" xfId="0" applyFont="1" applyFill="1" applyBorder="1" applyAlignment="1">
      <alignment vertical="center"/>
    </xf>
    <xf numFmtId="2" fontId="0" fillId="0" borderId="2" xfId="0" applyNumberForma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4" borderId="0" xfId="0" applyFont="1" applyFill="1" applyAlignment="1">
      <alignment/>
    </xf>
    <xf numFmtId="0" fontId="9" fillId="0" borderId="0" xfId="0" applyFont="1" applyAlignment="1">
      <alignment horizontal="right"/>
    </xf>
    <xf numFmtId="0" fontId="8" fillId="4" borderId="0" xfId="0" applyNumberFormat="1" applyFont="1" applyFill="1" applyAlignment="1">
      <alignment/>
    </xf>
    <xf numFmtId="0" fontId="22" fillId="0" borderId="2" xfId="0" applyFont="1" applyFill="1" applyBorder="1" applyAlignment="1">
      <alignment horizontal="left"/>
    </xf>
    <xf numFmtId="0" fontId="17" fillId="0" borderId="2" xfId="2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Border="1" applyAlignment="1">
      <alignment/>
    </xf>
    <xf numFmtId="0" fontId="0" fillId="4" borderId="2" xfId="0" applyNumberFormat="1" applyFill="1" applyBorder="1" applyAlignment="1">
      <alignment/>
    </xf>
    <xf numFmtId="0" fontId="22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/>
    </xf>
    <xf numFmtId="0" fontId="0" fillId="0" borderId="0" xfId="0" applyFill="1"/>
    <xf numFmtId="0" fontId="9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65" fontId="6" fillId="0" borderId="0" xfId="18" applyFont="1" applyFill="1" applyAlignment="1">
      <alignment horizontal="center"/>
    </xf>
    <xf numFmtId="0" fontId="27" fillId="0" borderId="0" xfId="0" applyFont="1" applyAlignment="1">
      <alignment horizontal="center"/>
    </xf>
    <xf numFmtId="165" fontId="8" fillId="0" borderId="0" xfId="18" applyFont="1" applyFill="1" applyAlignment="1">
      <alignment horizontal="center"/>
    </xf>
    <xf numFmtId="0" fontId="21" fillId="0" borderId="2" xfId="0" applyFont="1" applyFill="1" applyBorder="1" applyAlignment="1">
      <alignment/>
    </xf>
    <xf numFmtId="0" fontId="11" fillId="0" borderId="2" xfId="0" applyFont="1" applyBorder="1" applyAlignment="1">
      <alignment/>
    </xf>
    <xf numFmtId="0" fontId="23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 horizontal="left"/>
    </xf>
    <xf numFmtId="165" fontId="0" fillId="0" borderId="2" xfId="18" applyFont="1" applyFill="1" applyBorder="1" applyAlignment="1">
      <alignment horizontal="left"/>
    </xf>
    <xf numFmtId="0" fontId="18" fillId="0" borderId="2" xfId="21" applyFont="1" applyFill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7" fillId="0" borderId="2" xfId="20" applyFont="1" applyFill="1" applyBorder="1" applyAlignment="1">
      <alignment horizontal="right"/>
    </xf>
    <xf numFmtId="0" fontId="11" fillId="0" borderId="2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right"/>
    </xf>
    <xf numFmtId="0" fontId="25" fillId="0" borderId="2" xfId="0" applyFont="1" applyBorder="1"/>
    <xf numFmtId="0" fontId="30" fillId="0" borderId="2" xfId="0" applyFont="1" applyFill="1" applyBorder="1" applyAlignment="1">
      <alignment horizontal="left" vertical="center"/>
    </xf>
    <xf numFmtId="0" fontId="10" fillId="0" borderId="2" xfId="0" applyFont="1" applyBorder="1"/>
    <xf numFmtId="2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/>
    <xf numFmtId="0" fontId="6" fillId="0" borderId="0" xfId="16" applyNumberFormat="1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/>
    </xf>
    <xf numFmtId="0" fontId="0" fillId="0" borderId="2" xfId="16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6" fillId="0" borderId="2" xfId="0" applyFont="1" applyFill="1" applyBorder="1" applyAlignment="1">
      <alignment/>
    </xf>
    <xf numFmtId="0" fontId="24" fillId="0" borderId="2" xfId="0" applyFont="1" applyFill="1" applyBorder="1" applyAlignment="1">
      <alignment/>
    </xf>
    <xf numFmtId="0" fontId="2" fillId="0" borderId="2" xfId="20" applyFill="1" applyBorder="1" applyAlignment="1">
      <alignment/>
    </xf>
    <xf numFmtId="0" fontId="0" fillId="0" borderId="2" xfId="16" applyNumberFormat="1" applyFont="1" applyBorder="1" applyAlignment="1">
      <alignment/>
    </xf>
    <xf numFmtId="0" fontId="8" fillId="5" borderId="0" xfId="0" applyFont="1" applyFill="1" applyAlignment="1">
      <alignment/>
    </xf>
    <xf numFmtId="0" fontId="10" fillId="5" borderId="2" xfId="0" applyFont="1" applyFill="1" applyBorder="1" applyAlignment="1">
      <alignment/>
    </xf>
    <xf numFmtId="0" fontId="8" fillId="5" borderId="0" xfId="0" applyNumberFormat="1" applyFont="1" applyFill="1" applyAlignment="1">
      <alignment/>
    </xf>
    <xf numFmtId="0" fontId="10" fillId="5" borderId="2" xfId="0" applyFont="1" applyFill="1" applyBorder="1" applyAlignment="1">
      <alignment horizontal="left"/>
    </xf>
    <xf numFmtId="0" fontId="10" fillId="5" borderId="2" xfId="0" applyNumberFormat="1" applyFont="1" applyFill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/>
    </xf>
    <xf numFmtId="2" fontId="10" fillId="0" borderId="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0" fillId="0" borderId="2" xfId="0" applyBorder="1"/>
    <xf numFmtId="0" fontId="0" fillId="4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1" fillId="0" borderId="2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left"/>
    </xf>
    <xf numFmtId="0" fontId="32" fillId="0" borderId="2" xfId="21" applyFont="1" applyFill="1" applyBorder="1" applyAlignment="1">
      <alignment horizontal="left"/>
    </xf>
    <xf numFmtId="0" fontId="33" fillId="0" borderId="2" xfId="0" applyFont="1" applyFill="1" applyBorder="1" applyAlignment="1">
      <alignment horizontal="left"/>
    </xf>
    <xf numFmtId="0" fontId="32" fillId="0" borderId="2" xfId="21" applyFont="1" applyFill="1" applyBorder="1" applyAlignment="1">
      <alignment/>
    </xf>
    <xf numFmtId="0" fontId="32" fillId="0" borderId="2" xfId="0" applyFont="1" applyFill="1" applyBorder="1" applyAlignment="1">
      <alignment/>
    </xf>
    <xf numFmtId="0" fontId="33" fillId="0" borderId="2" xfId="0" applyFont="1" applyFill="1" applyBorder="1" applyAlignment="1">
      <alignment/>
    </xf>
    <xf numFmtId="0" fontId="34" fillId="0" borderId="2" xfId="0" applyFont="1" applyBorder="1" applyAlignment="1">
      <alignment horizontal="left"/>
    </xf>
    <xf numFmtId="0" fontId="10" fillId="8" borderId="2" xfId="0" applyFont="1" applyFill="1" applyBorder="1"/>
    <xf numFmtId="0" fontId="23" fillId="0" borderId="2" xfId="0" applyFont="1" applyFill="1" applyBorder="1" applyAlignment="1">
      <alignment horizontal="right"/>
    </xf>
    <xf numFmtId="0" fontId="34" fillId="0" borderId="0" xfId="0" applyFont="1" applyAlignment="1">
      <alignment horizontal="left"/>
    </xf>
    <xf numFmtId="0" fontId="10" fillId="0" borderId="0" xfId="0" applyFont="1" applyFill="1"/>
    <xf numFmtId="0" fontId="35" fillId="0" borderId="0" xfId="0" applyFont="1" applyFill="1"/>
    <xf numFmtId="0" fontId="11" fillId="8" borderId="2" xfId="0" applyFont="1" applyFill="1" applyBorder="1"/>
    <xf numFmtId="0" fontId="23" fillId="8" borderId="2" xfId="0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8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8" fillId="0" borderId="2" xfId="0" applyFont="1" applyFill="1" applyBorder="1"/>
    <xf numFmtId="0" fontId="3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5" fillId="8" borderId="2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10" fillId="8" borderId="0" xfId="0" applyFont="1" applyFill="1"/>
    <xf numFmtId="0" fontId="23" fillId="0" borderId="0" xfId="0" applyFont="1" applyFill="1"/>
    <xf numFmtId="0" fontId="16" fillId="0" borderId="2" xfId="0" applyFont="1" applyBorder="1" applyAlignment="1">
      <alignment horizontal="left" vertical="center"/>
    </xf>
    <xf numFmtId="0" fontId="10" fillId="0" borderId="2" xfId="0" applyFont="1" applyFill="1" applyBorder="1"/>
    <xf numFmtId="0" fontId="25" fillId="0" borderId="2" xfId="0" applyFont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25" fillId="0" borderId="2" xfId="0" applyFont="1" applyBorder="1" applyAlignment="1">
      <alignment vertical="center"/>
    </xf>
    <xf numFmtId="0" fontId="17" fillId="0" borderId="0" xfId="0" applyFont="1" applyFill="1"/>
    <xf numFmtId="2" fontId="11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8" fillId="0" borderId="2" xfId="21" applyFont="1" applyFill="1" applyBorder="1"/>
    <xf numFmtId="0" fontId="10" fillId="0" borderId="0" xfId="0" applyFont="1" applyFill="1" applyAlignment="1">
      <alignment horizontal="center"/>
    </xf>
    <xf numFmtId="0" fontId="39" fillId="0" borderId="0" xfId="0" applyFont="1" applyFill="1"/>
    <xf numFmtId="0" fontId="39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25" fillId="8" borderId="2" xfId="0" applyFont="1" applyFill="1" applyBorder="1" applyAlignment="1">
      <alignment horizontal="left" vertical="center"/>
    </xf>
    <xf numFmtId="0" fontId="25" fillId="8" borderId="2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6" fillId="0" borderId="2" xfId="0" applyFont="1" applyBorder="1"/>
    <xf numFmtId="0" fontId="39" fillId="0" borderId="0" xfId="0" applyFont="1" applyFill="1" applyAlignment="1">
      <alignment horizontal="left"/>
    </xf>
    <xf numFmtId="0" fontId="23" fillId="8" borderId="0" xfId="0" applyFont="1" applyFill="1" applyAlignment="1">
      <alignment horizontal="right"/>
    </xf>
    <xf numFmtId="0" fontId="18" fillId="0" borderId="2" xfId="0" applyFont="1" applyBorder="1" applyAlignment="1">
      <alignment vertical="center"/>
    </xf>
    <xf numFmtId="2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left"/>
    </xf>
    <xf numFmtId="0" fontId="23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40" fillId="0" borderId="2" xfId="0" applyFont="1" applyFill="1" applyBorder="1"/>
    <xf numFmtId="0" fontId="10" fillId="8" borderId="2" xfId="0" applyFont="1" applyFill="1" applyBorder="1" applyAlignment="1">
      <alignment horizontal="left"/>
    </xf>
    <xf numFmtId="0" fontId="18" fillId="8" borderId="2" xfId="0" applyFont="1" applyFill="1" applyBorder="1"/>
    <xf numFmtId="0" fontId="10" fillId="0" borderId="0" xfId="0" applyFont="1"/>
    <xf numFmtId="0" fontId="41" fillId="0" borderId="2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left"/>
    </xf>
    <xf numFmtId="0" fontId="42" fillId="0" borderId="2" xfId="0" applyFont="1" applyFill="1" applyBorder="1" applyAlignment="1">
      <alignment horizontal="right"/>
    </xf>
    <xf numFmtId="0" fontId="40" fillId="0" borderId="2" xfId="0" applyFont="1" applyBorder="1" applyAlignment="1">
      <alignment vertical="center"/>
    </xf>
    <xf numFmtId="0" fontId="23" fillId="0" borderId="0" xfId="0" applyFont="1" applyFill="1" applyAlignment="1">
      <alignment horizontal="right"/>
    </xf>
    <xf numFmtId="0" fontId="34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38" fillId="0" borderId="0" xfId="0" applyFont="1" applyFill="1" applyBorder="1"/>
    <xf numFmtId="0" fontId="43" fillId="0" borderId="3" xfId="0" applyFont="1" applyBorder="1"/>
    <xf numFmtId="0" fontId="25" fillId="9" borderId="4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0" fontId="17" fillId="0" borderId="6" xfId="20" applyFont="1" applyFill="1" applyBorder="1" applyAlignment="1">
      <alignment horizontal="center"/>
    </xf>
    <xf numFmtId="0" fontId="17" fillId="0" borderId="1" xfId="20" applyFont="1" applyFill="1" applyAlignment="1">
      <alignment horizontal="left"/>
    </xf>
    <xf numFmtId="0" fontId="25" fillId="0" borderId="3" xfId="0" applyFont="1" applyBorder="1" applyAlignment="1">
      <alignment horizontal="left" vertical="center"/>
    </xf>
    <xf numFmtId="0" fontId="25" fillId="0" borderId="4" xfId="0" applyFont="1" applyBorder="1" applyAlignment="1">
      <alignment vertical="center"/>
    </xf>
    <xf numFmtId="0" fontId="10" fillId="9" borderId="2" xfId="0" applyFont="1" applyFill="1" applyBorder="1" applyAlignment="1">
      <alignment horizontal="center"/>
    </xf>
    <xf numFmtId="0" fontId="10" fillId="8" borderId="3" xfId="0" applyFont="1" applyFill="1" applyBorder="1"/>
    <xf numFmtId="0" fontId="10" fillId="8" borderId="4" xfId="0" applyFont="1" applyFill="1" applyBorder="1"/>
    <xf numFmtId="0" fontId="23" fillId="8" borderId="2" xfId="0" applyFont="1" applyFill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24" fillId="0" borderId="2" xfId="0" applyFont="1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1" fontId="38" fillId="0" borderId="2" xfId="0" applyNumberFormat="1" applyFont="1" applyFill="1" applyBorder="1"/>
    <xf numFmtId="1" fontId="38" fillId="0" borderId="0" xfId="0" applyNumberFormat="1" applyFont="1" applyFill="1" applyBorder="1"/>
    <xf numFmtId="0" fontId="44" fillId="0" borderId="2" xfId="0" applyFont="1" applyBorder="1" applyAlignment="1">
      <alignment vertical="center"/>
    </xf>
    <xf numFmtId="0" fontId="11" fillId="8" borderId="3" xfId="0" applyFont="1" applyFill="1" applyBorder="1"/>
    <xf numFmtId="0" fontId="11" fillId="8" borderId="4" xfId="0" applyFont="1" applyFill="1" applyBorder="1"/>
    <xf numFmtId="0" fontId="13" fillId="8" borderId="2" xfId="0" applyFont="1" applyFill="1" applyBorder="1" applyAlignment="1">
      <alignment horizontal="center"/>
    </xf>
    <xf numFmtId="0" fontId="29" fillId="0" borderId="0" xfId="0" applyFont="1" applyFill="1" applyBorder="1"/>
    <xf numFmtId="0" fontId="10" fillId="0" borderId="3" xfId="0" applyFont="1" applyBorder="1" applyAlignment="1">
      <alignment horizontal="left"/>
    </xf>
    <xf numFmtId="0" fontId="3" fillId="0" borderId="2" xfId="21" applyFont="1" applyFill="1" applyBorder="1"/>
    <xf numFmtId="0" fontId="10" fillId="0" borderId="4" xfId="0" applyFont="1" applyFill="1" applyBorder="1" applyAlignment="1">
      <alignment horizontal="center" vertical="center"/>
    </xf>
    <xf numFmtId="0" fontId="10" fillId="0" borderId="4" xfId="21" applyFont="1" applyFill="1" applyBorder="1" applyAlignment="1">
      <alignment horizontal="center"/>
    </xf>
    <xf numFmtId="0" fontId="24" fillId="0" borderId="2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3" xfId="0" applyFont="1" applyBorder="1" applyAlignment="1">
      <alignment vertical="center"/>
    </xf>
    <xf numFmtId="0" fontId="25" fillId="0" borderId="3" xfId="0" applyFont="1" applyBorder="1"/>
    <xf numFmtId="0" fontId="25" fillId="0" borderId="4" xfId="0" applyFont="1" applyBorder="1"/>
    <xf numFmtId="0" fontId="25" fillId="0" borderId="4" xfId="0" applyFont="1" applyFill="1" applyBorder="1" applyAlignment="1">
      <alignment horizontal="center" vertical="center"/>
    </xf>
    <xf numFmtId="0" fontId="45" fillId="0" borderId="4" xfId="0" applyFont="1" applyBorder="1" applyAlignment="1">
      <alignment horizontal="center"/>
    </xf>
    <xf numFmtId="0" fontId="23" fillId="0" borderId="3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left"/>
    </xf>
    <xf numFmtId="0" fontId="10" fillId="0" borderId="4" xfId="0" applyFont="1" applyBorder="1"/>
    <xf numFmtId="0" fontId="3" fillId="0" borderId="2" xfId="0" applyFont="1" applyFill="1" applyBorder="1"/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2" fontId="13" fillId="8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3" xfId="0" applyFont="1" applyBorder="1"/>
    <xf numFmtId="0" fontId="17" fillId="0" borderId="4" xfId="20" applyFont="1" applyFill="1" applyBorder="1" applyAlignment="1">
      <alignment horizontal="left"/>
    </xf>
    <xf numFmtId="0" fontId="47" fillId="8" borderId="3" xfId="0" applyFont="1" applyFill="1" applyBorder="1"/>
    <xf numFmtId="0" fontId="47" fillId="8" borderId="2" xfId="0" applyFont="1" applyFill="1" applyBorder="1"/>
    <xf numFmtId="0" fontId="47" fillId="8" borderId="4" xfId="0" applyFont="1" applyFill="1" applyBorder="1"/>
    <xf numFmtId="0" fontId="44" fillId="0" borderId="2" xfId="0" applyFont="1" applyFill="1" applyBorder="1" applyAlignment="1">
      <alignment vertical="center"/>
    </xf>
    <xf numFmtId="0" fontId="49" fillId="0" borderId="2" xfId="21" applyFont="1" applyFill="1" applyBorder="1" applyAlignment="1">
      <alignment horizontal="left"/>
    </xf>
    <xf numFmtId="0" fontId="50" fillId="0" borderId="2" xfId="0" applyFont="1" applyFill="1" applyBorder="1" applyAlignment="1">
      <alignment horizontal="center"/>
    </xf>
    <xf numFmtId="0" fontId="49" fillId="0" borderId="2" xfId="0" applyFont="1" applyFill="1" applyBorder="1" applyAlignment="1">
      <alignment/>
    </xf>
    <xf numFmtId="0" fontId="49" fillId="0" borderId="2" xfId="0" applyFont="1" applyFill="1" applyBorder="1" applyAlignment="1">
      <alignment horizontal="center"/>
    </xf>
    <xf numFmtId="0" fontId="50" fillId="0" borderId="2" xfId="0" applyFont="1" applyFill="1" applyBorder="1" applyAlignment="1">
      <alignment/>
    </xf>
    <xf numFmtId="0" fontId="48" fillId="0" borderId="2" xfId="0" applyFont="1" applyFill="1" applyBorder="1" applyAlignment="1">
      <alignment/>
    </xf>
    <xf numFmtId="0" fontId="48" fillId="0" borderId="2" xfId="0" applyFont="1" applyFill="1" applyBorder="1" applyAlignment="1">
      <alignment horizontal="left"/>
    </xf>
    <xf numFmtId="0" fontId="49" fillId="0" borderId="2" xfId="0" applyFont="1" applyFill="1" applyBorder="1" applyAlignment="1">
      <alignment horizontal="left"/>
    </xf>
    <xf numFmtId="0" fontId="50" fillId="0" borderId="2" xfId="0" applyFont="1" applyFill="1" applyBorder="1" applyAlignment="1">
      <alignment horizontal="left"/>
    </xf>
    <xf numFmtId="0" fontId="49" fillId="0" borderId="2" xfId="0" applyFont="1" applyBorder="1" applyAlignment="1">
      <alignment horizontal="right"/>
    </xf>
    <xf numFmtId="2" fontId="10" fillId="0" borderId="2" xfId="0" applyNumberFormat="1" applyFont="1" applyBorder="1" applyAlignment="1">
      <alignment horizontal="center"/>
    </xf>
    <xf numFmtId="166" fontId="10" fillId="4" borderId="2" xfId="18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51" fillId="0" borderId="2" xfId="0" applyFont="1" applyFill="1" applyBorder="1" applyAlignment="1">
      <alignment horizontal="left"/>
    </xf>
    <xf numFmtId="0" fontId="51" fillId="0" borderId="2" xfId="21" applyFont="1" applyFill="1" applyBorder="1" applyAlignment="1">
      <alignment horizontal="left"/>
    </xf>
    <xf numFmtId="0" fontId="52" fillId="0" borderId="2" xfId="0" applyFont="1" applyFill="1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31" fillId="0" borderId="2" xfId="21" applyFont="1" applyFill="1" applyBorder="1" applyAlignment="1">
      <alignment horizontal="left"/>
    </xf>
    <xf numFmtId="0" fontId="32" fillId="0" borderId="2" xfId="21" applyFont="1" applyFill="1" applyBorder="1" applyAlignment="1">
      <alignment horizontal="center"/>
    </xf>
    <xf numFmtId="165" fontId="0" fillId="0" borderId="2" xfId="18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left"/>
    </xf>
    <xf numFmtId="0" fontId="49" fillId="0" borderId="2" xfId="0" applyFont="1" applyBorder="1" applyAlignment="1">
      <alignment horizontal="left"/>
    </xf>
    <xf numFmtId="0" fontId="49" fillId="0" borderId="2" xfId="0" applyFont="1" applyBorder="1"/>
    <xf numFmtId="0" fontId="48" fillId="0" borderId="2" xfId="0" applyFont="1" applyBorder="1" applyAlignment="1">
      <alignment/>
    </xf>
    <xf numFmtId="0" fontId="49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55" fillId="0" borderId="2" xfId="0" applyFont="1" applyBorder="1" applyAlignment="1">
      <alignment vertical="center"/>
    </xf>
    <xf numFmtId="0" fontId="54" fillId="0" borderId="2" xfId="0" applyFont="1" applyFill="1" applyBorder="1" applyAlignment="1">
      <alignment vertical="center"/>
    </xf>
    <xf numFmtId="0" fontId="23" fillId="10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left"/>
    </xf>
    <xf numFmtId="0" fontId="3" fillId="7" borderId="2" xfId="21" applyFont="1" applyFill="1" applyBorder="1"/>
    <xf numFmtId="0" fontId="10" fillId="7" borderId="4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/>
    </xf>
    <xf numFmtId="0" fontId="25" fillId="7" borderId="3" xfId="0" applyFont="1" applyFill="1" applyBorder="1" applyAlignment="1">
      <alignment horizontal="left" vertical="center"/>
    </xf>
    <xf numFmtId="0" fontId="24" fillId="7" borderId="2" xfId="0" applyFont="1" applyFill="1" applyBorder="1" applyAlignment="1">
      <alignment vertical="center"/>
    </xf>
    <xf numFmtId="0" fontId="25" fillId="7" borderId="4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/>
    </xf>
    <xf numFmtId="0" fontId="41" fillId="7" borderId="2" xfId="0" applyFont="1" applyFill="1" applyBorder="1" applyAlignment="1">
      <alignment horizontal="center"/>
    </xf>
    <xf numFmtId="0" fontId="3" fillId="7" borderId="2" xfId="0" applyFont="1" applyFill="1" applyBorder="1"/>
    <xf numFmtId="0" fontId="10" fillId="7" borderId="4" xfId="0" applyFont="1" applyFill="1" applyBorder="1" applyAlignment="1">
      <alignment horizontal="center"/>
    </xf>
    <xf numFmtId="0" fontId="10" fillId="7" borderId="3" xfId="0" applyFont="1" applyFill="1" applyBorder="1"/>
    <xf numFmtId="0" fontId="17" fillId="7" borderId="4" xfId="20" applyFont="1" applyFill="1" applyBorder="1" applyAlignment="1">
      <alignment horizontal="left"/>
    </xf>
    <xf numFmtId="2" fontId="10" fillId="0" borderId="2" xfId="0" applyNumberFormat="1" applyFont="1" applyFill="1" applyBorder="1" applyAlignment="1">
      <alignment horizontal="center"/>
    </xf>
    <xf numFmtId="166" fontId="10" fillId="0" borderId="2" xfId="18" applyNumberFormat="1" applyFont="1" applyFill="1" applyBorder="1" applyAlignment="1">
      <alignment horizontal="center"/>
    </xf>
    <xf numFmtId="0" fontId="0" fillId="4" borderId="2" xfId="0" applyFill="1" applyBorder="1"/>
    <xf numFmtId="0" fontId="0" fillId="4" borderId="0" xfId="0" applyFill="1" applyBorder="1" applyAlignment="1">
      <alignment horizontal="center"/>
    </xf>
    <xf numFmtId="49" fontId="0" fillId="0" borderId="0" xfId="16" applyNumberFormat="1" applyFont="1"/>
    <xf numFmtId="1" fontId="10" fillId="5" borderId="2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6" fontId="9" fillId="0" borderId="0" xfId="18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6" fillId="0" borderId="0" xfId="16" applyFont="1" applyBorder="1" applyAlignment="1">
      <alignment horizontal="center"/>
    </xf>
    <xf numFmtId="0" fontId="10" fillId="0" borderId="2" xfId="16" applyNumberFormat="1" applyFont="1" applyFill="1" applyBorder="1" applyAlignment="1">
      <alignment horizontal="left"/>
    </xf>
    <xf numFmtId="2" fontId="10" fillId="0" borderId="2" xfId="16" applyNumberFormat="1" applyFont="1" applyFill="1" applyBorder="1" applyAlignment="1">
      <alignment horizontal="left"/>
    </xf>
    <xf numFmtId="0" fontId="56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53" fillId="0" borderId="0" xfId="0" applyFont="1"/>
    <xf numFmtId="0" fontId="36" fillId="0" borderId="2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utput" xfId="20"/>
    <cellStyle name="40% - Accent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 topLeftCell="A1">
      <selection activeCell="C2" sqref="C2"/>
    </sheetView>
  </sheetViews>
  <sheetFormatPr defaultColWidth="8.8515625" defaultRowHeight="15"/>
  <cols>
    <col min="1" max="1" width="10.8515625" style="0" customWidth="1"/>
    <col min="2" max="2" width="16.8515625" style="0" customWidth="1"/>
    <col min="3" max="3" width="12.421875" style="0" customWidth="1"/>
  </cols>
  <sheetData>
    <row r="1" spans="1:11" ht="15">
      <c r="A1" s="5" t="s">
        <v>1</v>
      </c>
      <c r="B1" s="5"/>
      <c r="C1" s="5" t="s">
        <v>276</v>
      </c>
      <c r="D1" s="5"/>
      <c r="E1" s="5"/>
      <c r="F1" s="5"/>
      <c r="G1" s="5"/>
      <c r="H1" s="5"/>
      <c r="I1" s="5"/>
      <c r="J1" s="5"/>
      <c r="K1" s="5"/>
    </row>
    <row r="2" spans="1:11" ht="15">
      <c r="A2" s="4"/>
      <c r="B2" s="5"/>
      <c r="C2" s="6"/>
      <c r="D2" s="7"/>
      <c r="E2" s="8"/>
      <c r="F2" s="7"/>
      <c r="G2" s="7"/>
      <c r="H2" s="7"/>
      <c r="I2" s="7"/>
      <c r="J2" s="7"/>
      <c r="K2" s="9"/>
    </row>
    <row r="3" spans="1:11" ht="16">
      <c r="A3" s="6" t="s">
        <v>3</v>
      </c>
      <c r="B3" s="10" t="s">
        <v>2</v>
      </c>
      <c r="C3" s="10" t="s">
        <v>4</v>
      </c>
      <c r="D3" s="6" t="s">
        <v>5</v>
      </c>
      <c r="E3" s="11" t="s">
        <v>6</v>
      </c>
      <c r="F3" s="12" t="s">
        <v>7</v>
      </c>
      <c r="G3" s="13" t="s">
        <v>8</v>
      </c>
      <c r="H3" s="12" t="s">
        <v>7</v>
      </c>
      <c r="I3" s="13" t="s">
        <v>9</v>
      </c>
      <c r="J3" s="12" t="s">
        <v>7</v>
      </c>
      <c r="K3" s="14" t="s">
        <v>10</v>
      </c>
    </row>
    <row r="4" spans="1:11" ht="27.5" customHeight="1">
      <c r="A4" s="23" t="s">
        <v>32</v>
      </c>
      <c r="B4" s="63" t="s">
        <v>22</v>
      </c>
      <c r="C4" s="121">
        <v>126765</v>
      </c>
      <c r="D4" s="116" t="s">
        <v>35</v>
      </c>
      <c r="E4" s="19">
        <v>72</v>
      </c>
      <c r="F4" s="117">
        <v>40</v>
      </c>
      <c r="G4" s="119">
        <v>80</v>
      </c>
      <c r="H4" s="117">
        <v>60</v>
      </c>
      <c r="I4" s="116">
        <f aca="true" t="shared" si="0" ref="I4:I13">SUM(G4,E4)</f>
        <v>152</v>
      </c>
      <c r="J4" s="117">
        <v>60</v>
      </c>
      <c r="K4" s="118">
        <f aca="true" t="shared" si="1" ref="K4:K13">SUM(J4,H4,F4)</f>
        <v>160</v>
      </c>
    </row>
    <row r="5" spans="1:11" ht="27.5" customHeight="1">
      <c r="A5" s="23" t="s">
        <v>30</v>
      </c>
      <c r="B5" s="75" t="s">
        <v>25</v>
      </c>
      <c r="C5" s="121">
        <v>132119</v>
      </c>
      <c r="D5" s="116"/>
      <c r="E5" s="19">
        <v>66</v>
      </c>
      <c r="F5" s="117">
        <v>15</v>
      </c>
      <c r="G5" s="116">
        <v>75</v>
      </c>
      <c r="H5" s="117">
        <v>50</v>
      </c>
      <c r="I5" s="116">
        <f t="shared" si="0"/>
        <v>141</v>
      </c>
      <c r="J5" s="117">
        <v>50</v>
      </c>
      <c r="K5" s="118">
        <f t="shared" si="1"/>
        <v>115</v>
      </c>
    </row>
    <row r="6" spans="1:11" ht="27.5" customHeight="1">
      <c r="A6" s="73" t="s">
        <v>33</v>
      </c>
      <c r="B6" s="63" t="s">
        <v>27</v>
      </c>
      <c r="C6" s="122">
        <v>127667</v>
      </c>
      <c r="D6" s="116" t="s">
        <v>35</v>
      </c>
      <c r="E6" s="19">
        <v>63</v>
      </c>
      <c r="F6" s="117"/>
      <c r="G6" s="119">
        <v>74</v>
      </c>
      <c r="H6" s="117">
        <v>40</v>
      </c>
      <c r="I6" s="116">
        <f t="shared" si="0"/>
        <v>137</v>
      </c>
      <c r="J6" s="117">
        <v>40</v>
      </c>
      <c r="K6" s="118">
        <f t="shared" si="1"/>
        <v>80</v>
      </c>
    </row>
    <row r="7" spans="1:11" ht="27.5" customHeight="1">
      <c r="A7" s="23" t="s">
        <v>30</v>
      </c>
      <c r="B7" s="63" t="s">
        <v>28</v>
      </c>
      <c r="C7" s="121">
        <v>125410</v>
      </c>
      <c r="D7" s="116" t="s">
        <v>35</v>
      </c>
      <c r="E7" s="19">
        <v>56</v>
      </c>
      <c r="F7" s="117"/>
      <c r="G7" s="24">
        <v>70</v>
      </c>
      <c r="H7" s="117">
        <v>30</v>
      </c>
      <c r="I7" s="116">
        <f t="shared" si="0"/>
        <v>126</v>
      </c>
      <c r="J7" s="117">
        <v>30</v>
      </c>
      <c r="K7" s="118">
        <f t="shared" si="1"/>
        <v>60</v>
      </c>
    </row>
    <row r="8" spans="1:11" ht="27.5" customHeight="1">
      <c r="A8" s="73" t="s">
        <v>34</v>
      </c>
      <c r="B8" s="63" t="s">
        <v>29</v>
      </c>
      <c r="C8" s="122">
        <v>132311</v>
      </c>
      <c r="D8" s="116" t="s">
        <v>35</v>
      </c>
      <c r="E8" s="19">
        <v>48</v>
      </c>
      <c r="F8" s="117"/>
      <c r="G8" s="24">
        <v>68</v>
      </c>
      <c r="H8" s="117">
        <v>20</v>
      </c>
      <c r="I8" s="116">
        <f t="shared" si="0"/>
        <v>116</v>
      </c>
      <c r="J8" s="117">
        <v>20</v>
      </c>
      <c r="K8" s="118">
        <f t="shared" si="1"/>
        <v>40</v>
      </c>
    </row>
    <row r="9" spans="1:11" ht="27.5" customHeight="1">
      <c r="A9" s="23" t="s">
        <v>30</v>
      </c>
      <c r="B9" s="63" t="s">
        <v>20</v>
      </c>
      <c r="C9" s="121">
        <v>132106</v>
      </c>
      <c r="D9" s="116" t="s">
        <v>35</v>
      </c>
      <c r="E9" s="19">
        <v>75</v>
      </c>
      <c r="F9" s="117">
        <v>60</v>
      </c>
      <c r="G9" s="116">
        <v>0</v>
      </c>
      <c r="H9" s="117"/>
      <c r="I9" s="116">
        <f t="shared" si="0"/>
        <v>75</v>
      </c>
      <c r="J9" s="117">
        <v>10</v>
      </c>
      <c r="K9" s="118">
        <f t="shared" si="1"/>
        <v>70</v>
      </c>
    </row>
    <row r="10" spans="1:11" ht="27.5" customHeight="1">
      <c r="A10" s="23" t="s">
        <v>31</v>
      </c>
      <c r="B10" s="63" t="s">
        <v>21</v>
      </c>
      <c r="C10" s="122">
        <v>130532</v>
      </c>
      <c r="D10" s="116" t="s">
        <v>35</v>
      </c>
      <c r="E10" s="19">
        <v>73</v>
      </c>
      <c r="F10" s="117">
        <v>50</v>
      </c>
      <c r="G10" s="116">
        <v>0</v>
      </c>
      <c r="H10" s="117"/>
      <c r="I10" s="116">
        <f t="shared" si="0"/>
        <v>73</v>
      </c>
      <c r="J10" s="117"/>
      <c r="K10" s="118">
        <f t="shared" si="1"/>
        <v>50</v>
      </c>
    </row>
    <row r="11" spans="1:11" ht="27.5" customHeight="1">
      <c r="A11" s="23" t="s">
        <v>32</v>
      </c>
      <c r="B11" s="23" t="s">
        <v>23</v>
      </c>
      <c r="C11" s="121">
        <v>130349</v>
      </c>
      <c r="D11" s="116"/>
      <c r="E11" s="19">
        <v>68</v>
      </c>
      <c r="F11" s="117">
        <v>30</v>
      </c>
      <c r="G11" s="120">
        <v>0</v>
      </c>
      <c r="H11" s="117"/>
      <c r="I11" s="116">
        <f t="shared" si="0"/>
        <v>68</v>
      </c>
      <c r="J11" s="117"/>
      <c r="K11" s="118">
        <f t="shared" si="1"/>
        <v>30</v>
      </c>
    </row>
    <row r="12" spans="1:11" ht="27.5" customHeight="1">
      <c r="A12" s="23" t="s">
        <v>32</v>
      </c>
      <c r="B12" s="63" t="s">
        <v>24</v>
      </c>
      <c r="C12" s="121">
        <v>124028</v>
      </c>
      <c r="D12" s="116" t="s">
        <v>35</v>
      </c>
      <c r="E12" s="19">
        <v>66</v>
      </c>
      <c r="F12" s="117">
        <v>15</v>
      </c>
      <c r="G12" s="116">
        <v>0</v>
      </c>
      <c r="H12" s="117"/>
      <c r="I12" s="116">
        <f t="shared" si="0"/>
        <v>66</v>
      </c>
      <c r="J12" s="117"/>
      <c r="K12" s="118">
        <f t="shared" si="1"/>
        <v>15</v>
      </c>
    </row>
    <row r="13" spans="1:11" ht="27.5" customHeight="1">
      <c r="A13" s="23" t="s">
        <v>32</v>
      </c>
      <c r="B13" s="23" t="s">
        <v>26</v>
      </c>
      <c r="C13" s="121">
        <v>127521</v>
      </c>
      <c r="D13" s="116"/>
      <c r="E13" s="19">
        <v>64</v>
      </c>
      <c r="F13" s="117"/>
      <c r="G13" s="116">
        <v>0</v>
      </c>
      <c r="H13" s="117"/>
      <c r="I13" s="116">
        <f t="shared" si="0"/>
        <v>64</v>
      </c>
      <c r="J13" s="117"/>
      <c r="K13" s="118">
        <f t="shared" si="1"/>
        <v>0</v>
      </c>
    </row>
    <row r="14" ht="27.5" customHeight="1"/>
  </sheetData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 topLeftCell="A1">
      <selection activeCell="I2" sqref="I2"/>
    </sheetView>
  </sheetViews>
  <sheetFormatPr defaultColWidth="8.8515625" defaultRowHeight="20.25" customHeight="1"/>
  <cols>
    <col min="2" max="2" width="22.28125" style="0" customWidth="1"/>
    <col min="3" max="3" width="11.421875" style="0" customWidth="1"/>
    <col min="8" max="8" width="12.421875" style="0" customWidth="1"/>
    <col min="9" max="9" width="20.28125" style="0" customWidth="1"/>
    <col min="10" max="10" width="18.8515625" style="0" customWidth="1"/>
    <col min="11" max="11" width="12.7109375" style="0" customWidth="1"/>
    <col min="12" max="12" width="18.8515625" style="0" customWidth="1"/>
  </cols>
  <sheetData>
    <row r="1" spans="1:17" ht="20.5" customHeight="1">
      <c r="A1" s="140" t="s">
        <v>66</v>
      </c>
      <c r="B1" s="91"/>
      <c r="C1" s="91"/>
      <c r="D1" s="141"/>
      <c r="E1" s="91"/>
      <c r="F1" s="141"/>
      <c r="G1" s="142"/>
      <c r="H1" s="145"/>
      <c r="I1" s="329" t="s">
        <v>277</v>
      </c>
      <c r="J1" s="329"/>
      <c r="L1" s="143" t="s">
        <v>67</v>
      </c>
      <c r="M1" s="144"/>
      <c r="N1" s="144"/>
      <c r="O1" s="144"/>
      <c r="P1" s="144"/>
      <c r="Q1" s="145"/>
    </row>
    <row r="2" spans="1:17" ht="20.5" customHeight="1">
      <c r="A2" s="146"/>
      <c r="B2" s="146"/>
      <c r="C2" s="141"/>
      <c r="D2" s="141"/>
      <c r="E2" s="141"/>
      <c r="F2" s="141"/>
      <c r="G2" s="147"/>
      <c r="H2" s="144"/>
      <c r="I2" s="152" t="s">
        <v>71</v>
      </c>
      <c r="J2" s="152">
        <f>G8</f>
        <v>0</v>
      </c>
      <c r="L2" s="148" t="s">
        <v>3</v>
      </c>
      <c r="M2" s="148" t="s">
        <v>2</v>
      </c>
      <c r="N2" s="149" t="s">
        <v>68</v>
      </c>
      <c r="O2" s="150" t="s">
        <v>69</v>
      </c>
      <c r="P2" s="149" t="s">
        <v>70</v>
      </c>
      <c r="Q2" s="151" t="s">
        <v>10</v>
      </c>
    </row>
    <row r="3" spans="1:17" ht="20.5" customHeight="1">
      <c r="A3" s="91"/>
      <c r="B3" s="153" t="s">
        <v>2</v>
      </c>
      <c r="C3" s="154" t="s">
        <v>68</v>
      </c>
      <c r="D3" s="155" t="s">
        <v>70</v>
      </c>
      <c r="E3" s="156" t="s">
        <v>69</v>
      </c>
      <c r="F3" s="155" t="s">
        <v>72</v>
      </c>
      <c r="G3" s="142"/>
      <c r="H3" s="144"/>
      <c r="I3" s="152" t="s">
        <v>73</v>
      </c>
      <c r="J3" s="152">
        <f>G14</f>
        <v>0</v>
      </c>
      <c r="L3" s="144"/>
      <c r="M3" s="144"/>
      <c r="N3" s="144"/>
      <c r="O3" s="157"/>
      <c r="P3" s="144"/>
      <c r="Q3" s="158">
        <f aca="true" t="shared" si="0" ref="Q3:Q8">SUM(N3:P3)</f>
        <v>0</v>
      </c>
    </row>
    <row r="4" spans="1:17" ht="20.5" customHeight="1">
      <c r="A4" s="159" t="s">
        <v>71</v>
      </c>
      <c r="B4" s="42" t="s">
        <v>74</v>
      </c>
      <c r="C4" s="91"/>
      <c r="D4" s="141"/>
      <c r="E4" s="91"/>
      <c r="F4" s="141"/>
      <c r="G4" s="142">
        <f>SUM(C4:F4)</f>
        <v>0</v>
      </c>
      <c r="H4" s="144"/>
      <c r="I4" s="152" t="s">
        <v>65</v>
      </c>
      <c r="J4" s="152">
        <f>G20</f>
        <v>30</v>
      </c>
      <c r="L4" s="144"/>
      <c r="M4" s="144"/>
      <c r="N4" s="144"/>
      <c r="O4" s="157"/>
      <c r="P4" s="144"/>
      <c r="Q4" s="158">
        <f t="shared" si="0"/>
        <v>0</v>
      </c>
    </row>
    <row r="5" spans="1:17" ht="20.5" customHeight="1">
      <c r="A5" s="159" t="s">
        <v>71</v>
      </c>
      <c r="B5" s="42" t="s">
        <v>75</v>
      </c>
      <c r="C5" s="91"/>
      <c r="D5" s="141"/>
      <c r="E5" s="91"/>
      <c r="F5" s="141"/>
      <c r="G5" s="142">
        <f>SUM(C5:F5)</f>
        <v>0</v>
      </c>
      <c r="H5" s="144"/>
      <c r="I5" s="152" t="s">
        <v>52</v>
      </c>
      <c r="J5" s="152">
        <f>G26</f>
        <v>0</v>
      </c>
      <c r="L5" s="144"/>
      <c r="M5" s="144"/>
      <c r="N5" s="144"/>
      <c r="O5" s="157"/>
      <c r="P5" s="144"/>
      <c r="Q5" s="158">
        <f t="shared" si="0"/>
        <v>0</v>
      </c>
    </row>
    <row r="6" spans="1:17" ht="20.5" customHeight="1">
      <c r="A6" s="159" t="s">
        <v>71</v>
      </c>
      <c r="B6" s="42" t="s">
        <v>76</v>
      </c>
      <c r="C6" s="91"/>
      <c r="D6" s="141"/>
      <c r="E6" s="91"/>
      <c r="F6" s="141"/>
      <c r="G6" s="142">
        <f>SUM(C6:F6)</f>
        <v>0</v>
      </c>
      <c r="H6" s="144"/>
      <c r="I6" s="152" t="s">
        <v>77</v>
      </c>
      <c r="J6" s="152">
        <f>G32</f>
        <v>0</v>
      </c>
      <c r="L6" s="144"/>
      <c r="M6" s="144"/>
      <c r="N6" s="144"/>
      <c r="O6" s="157"/>
      <c r="P6" s="144"/>
      <c r="Q6" s="158">
        <f t="shared" si="0"/>
        <v>0</v>
      </c>
    </row>
    <row r="7" spans="1:17" ht="20.5" customHeight="1">
      <c r="A7" s="159" t="s">
        <v>71</v>
      </c>
      <c r="B7" s="42" t="s">
        <v>78</v>
      </c>
      <c r="C7" s="91"/>
      <c r="D7" s="141"/>
      <c r="E7" s="91"/>
      <c r="F7" s="141"/>
      <c r="G7" s="142">
        <f>SUM(C7:F7)</f>
        <v>0</v>
      </c>
      <c r="H7" s="144"/>
      <c r="I7" s="152" t="s">
        <v>44</v>
      </c>
      <c r="J7" s="152">
        <f>G38</f>
        <v>0</v>
      </c>
      <c r="L7" s="144"/>
      <c r="M7" s="144"/>
      <c r="N7" s="144"/>
      <c r="O7" s="157"/>
      <c r="P7" s="144"/>
      <c r="Q7" s="158">
        <f t="shared" si="0"/>
        <v>0</v>
      </c>
    </row>
    <row r="8" spans="1:17" ht="20.5" customHeight="1">
      <c r="A8" s="141"/>
      <c r="B8" s="141"/>
      <c r="C8" s="141"/>
      <c r="D8" s="141"/>
      <c r="E8" s="141"/>
      <c r="F8" s="141"/>
      <c r="G8" s="147">
        <f>SUM(G22:G25)</f>
        <v>0</v>
      </c>
      <c r="H8" s="144"/>
      <c r="I8" s="152" t="s">
        <v>79</v>
      </c>
      <c r="J8" s="152">
        <f>G44</f>
        <v>185</v>
      </c>
      <c r="L8" s="144"/>
      <c r="M8" s="144"/>
      <c r="N8" s="144"/>
      <c r="O8" s="157"/>
      <c r="P8" s="144"/>
      <c r="Q8" s="158">
        <f t="shared" si="0"/>
        <v>0</v>
      </c>
    </row>
    <row r="9" spans="1:17" ht="20.5" customHeight="1">
      <c r="A9" s="160"/>
      <c r="B9" s="153" t="s">
        <v>2</v>
      </c>
      <c r="C9" s="154" t="s">
        <v>68</v>
      </c>
      <c r="D9" s="155" t="s">
        <v>70</v>
      </c>
      <c r="E9" s="156" t="s">
        <v>69</v>
      </c>
      <c r="F9" s="155" t="s">
        <v>72</v>
      </c>
      <c r="G9" s="142"/>
      <c r="H9" s="144"/>
      <c r="I9" s="152" t="s">
        <v>80</v>
      </c>
      <c r="J9" s="152">
        <f>G50</f>
        <v>0</v>
      </c>
      <c r="L9" s="144"/>
      <c r="M9" s="144"/>
      <c r="N9" s="144"/>
      <c r="O9" s="144"/>
      <c r="P9" s="144"/>
      <c r="Q9" s="144"/>
    </row>
    <row r="10" spans="1:17" ht="20.5" customHeight="1">
      <c r="A10" s="161" t="s">
        <v>41</v>
      </c>
      <c r="B10" s="162"/>
      <c r="C10" s="91"/>
      <c r="D10" s="141"/>
      <c r="E10" s="91"/>
      <c r="F10" s="141"/>
      <c r="G10" s="142">
        <f>SUM(C8:F8)</f>
        <v>0</v>
      </c>
      <c r="H10" s="144"/>
      <c r="I10" s="152" t="s">
        <v>81</v>
      </c>
      <c r="J10" s="152">
        <f>G62</f>
        <v>0</v>
      </c>
      <c r="L10" s="144"/>
      <c r="M10" s="144"/>
      <c r="N10" s="144"/>
      <c r="O10" s="144"/>
      <c r="P10" s="144"/>
      <c r="Q10" s="144"/>
    </row>
    <row r="11" spans="1:17" ht="20.5" customHeight="1">
      <c r="A11" s="161" t="s">
        <v>41</v>
      </c>
      <c r="B11" s="162"/>
      <c r="C11" s="91"/>
      <c r="D11" s="141"/>
      <c r="E11" s="91"/>
      <c r="F11" s="141"/>
      <c r="G11" s="142">
        <f>SUM(C10:F10)</f>
        <v>0</v>
      </c>
      <c r="H11" s="144"/>
      <c r="I11" s="152" t="s">
        <v>82</v>
      </c>
      <c r="J11" s="152">
        <f>G56</f>
        <v>10</v>
      </c>
      <c r="L11" s="144"/>
      <c r="M11" s="163"/>
      <c r="N11" s="164"/>
      <c r="O11" s="144"/>
      <c r="P11" s="144"/>
      <c r="Q11" s="144"/>
    </row>
    <row r="12" spans="1:17" ht="20.5" customHeight="1">
      <c r="A12" s="161" t="s">
        <v>41</v>
      </c>
      <c r="B12" s="162"/>
      <c r="C12" s="91"/>
      <c r="D12" s="141"/>
      <c r="E12" s="91"/>
      <c r="F12" s="141"/>
      <c r="G12" s="142">
        <f>SUM(C11:F11)</f>
        <v>0</v>
      </c>
      <c r="H12" s="144"/>
      <c r="I12" s="152" t="s">
        <v>83</v>
      </c>
      <c r="J12" s="152">
        <f>G68</f>
        <v>170</v>
      </c>
      <c r="L12" s="165"/>
      <c r="M12" s="144"/>
      <c r="N12" s="164"/>
      <c r="O12" s="144"/>
      <c r="P12" s="144"/>
      <c r="Q12" s="144"/>
    </row>
    <row r="13" spans="1:17" ht="20.5" customHeight="1">
      <c r="A13" s="161"/>
      <c r="B13" s="166"/>
      <c r="C13" s="91"/>
      <c r="D13" s="141"/>
      <c r="E13" s="91"/>
      <c r="F13" s="141"/>
      <c r="G13" s="142"/>
      <c r="H13" s="144"/>
      <c r="I13" s="152" t="s">
        <v>84</v>
      </c>
      <c r="J13" s="152">
        <f>G74</f>
        <v>60</v>
      </c>
      <c r="L13" s="165"/>
      <c r="M13" s="167"/>
      <c r="N13" s="164"/>
      <c r="O13" s="144"/>
      <c r="P13" s="144"/>
      <c r="Q13" s="144"/>
    </row>
    <row r="14" spans="1:17" ht="20.5" customHeight="1">
      <c r="A14" s="141"/>
      <c r="B14" s="141"/>
      <c r="C14" s="141"/>
      <c r="D14" s="141"/>
      <c r="E14" s="141"/>
      <c r="F14" s="141"/>
      <c r="G14" s="147">
        <f>SUM(G4:G7)</f>
        <v>0</v>
      </c>
      <c r="H14" s="144"/>
      <c r="I14" s="152" t="s">
        <v>85</v>
      </c>
      <c r="J14" s="152">
        <f>G80</f>
        <v>10</v>
      </c>
      <c r="L14" s="165"/>
      <c r="M14" s="163"/>
      <c r="N14" s="144"/>
      <c r="O14" s="144"/>
      <c r="P14" s="144"/>
      <c r="Q14" s="144"/>
    </row>
    <row r="15" spans="1:17" ht="20.5" customHeight="1">
      <c r="A15" s="153" t="s">
        <v>65</v>
      </c>
      <c r="B15" s="153" t="s">
        <v>2</v>
      </c>
      <c r="C15" s="154" t="s">
        <v>68</v>
      </c>
      <c r="D15" s="155" t="s">
        <v>70</v>
      </c>
      <c r="E15" s="156" t="s">
        <v>69</v>
      </c>
      <c r="F15" s="155" t="s">
        <v>72</v>
      </c>
      <c r="G15" s="142"/>
      <c r="H15" s="144"/>
      <c r="I15" s="152" t="s">
        <v>86</v>
      </c>
      <c r="J15" s="152">
        <f>G86</f>
        <v>45</v>
      </c>
      <c r="L15" s="168"/>
      <c r="M15" s="164"/>
      <c r="N15" s="169"/>
      <c r="O15" s="144"/>
      <c r="P15" s="144"/>
      <c r="Q15" s="144"/>
    </row>
    <row r="16" spans="1:17" ht="20.5" customHeight="1">
      <c r="A16" s="18" t="s">
        <v>65</v>
      </c>
      <c r="B16" s="41" t="s">
        <v>87</v>
      </c>
      <c r="C16" s="160"/>
      <c r="D16" s="141"/>
      <c r="E16" s="160">
        <v>20</v>
      </c>
      <c r="F16" s="141"/>
      <c r="G16" s="142">
        <f>SUM(C16:F16)</f>
        <v>20</v>
      </c>
      <c r="H16" s="144"/>
      <c r="I16" s="152" t="s">
        <v>63</v>
      </c>
      <c r="J16" s="152">
        <f>G92</f>
        <v>230</v>
      </c>
      <c r="L16" s="170"/>
      <c r="M16" s="144"/>
      <c r="N16" s="169"/>
      <c r="O16" s="144"/>
      <c r="P16" s="144"/>
      <c r="Q16" s="144"/>
    </row>
    <row r="17" spans="1:17" ht="20.5" customHeight="1">
      <c r="A17" s="18" t="s">
        <v>65</v>
      </c>
      <c r="B17" s="41" t="s">
        <v>88</v>
      </c>
      <c r="C17" s="160"/>
      <c r="D17" s="141"/>
      <c r="E17" s="160"/>
      <c r="F17" s="141"/>
      <c r="G17" s="142">
        <f>SUM(C17:F17)</f>
        <v>0</v>
      </c>
      <c r="H17" s="144"/>
      <c r="I17" s="152" t="s">
        <v>30</v>
      </c>
      <c r="J17" s="152">
        <f>G98</f>
        <v>0</v>
      </c>
      <c r="L17" s="170"/>
      <c r="M17" s="144"/>
      <c r="N17" s="144"/>
      <c r="O17" s="144"/>
      <c r="P17" s="144"/>
      <c r="Q17" s="144"/>
    </row>
    <row r="18" spans="1:17" ht="20.5" customHeight="1">
      <c r="A18" s="18" t="s">
        <v>65</v>
      </c>
      <c r="B18" s="171" t="s">
        <v>89</v>
      </c>
      <c r="C18" s="160"/>
      <c r="D18" s="141"/>
      <c r="E18" s="160">
        <v>10</v>
      </c>
      <c r="F18" s="141"/>
      <c r="G18" s="142">
        <f>SUM(C18:F18)</f>
        <v>10</v>
      </c>
      <c r="H18" s="144"/>
      <c r="I18" s="144"/>
      <c r="J18" s="144"/>
      <c r="L18" s="144"/>
      <c r="M18" s="164"/>
      <c r="N18" s="169"/>
      <c r="O18" s="144"/>
      <c r="P18" s="144"/>
      <c r="Q18" s="144"/>
    </row>
    <row r="19" spans="1:17" ht="20.5" customHeight="1">
      <c r="A19" s="18" t="s">
        <v>65</v>
      </c>
      <c r="B19" s="171" t="s">
        <v>90</v>
      </c>
      <c r="C19" s="160"/>
      <c r="D19" s="141"/>
      <c r="E19" s="160"/>
      <c r="F19" s="141"/>
      <c r="G19" s="142">
        <f>SUM(C19:F19)</f>
        <v>0</v>
      </c>
      <c r="H19" s="144"/>
      <c r="I19" s="144"/>
      <c r="J19" s="144"/>
      <c r="L19" s="172"/>
      <c r="M19" s="169"/>
      <c r="N19" s="144"/>
      <c r="O19" s="144"/>
      <c r="P19" s="144"/>
      <c r="Q19" s="144"/>
    </row>
    <row r="20" spans="1:17" ht="20.5" customHeight="1">
      <c r="A20" s="146"/>
      <c r="B20" s="146"/>
      <c r="C20" s="141"/>
      <c r="D20" s="141"/>
      <c r="E20" s="141"/>
      <c r="F20" s="141"/>
      <c r="G20" s="147">
        <f>SUM(G16:G19)</f>
        <v>30</v>
      </c>
      <c r="H20" s="144"/>
      <c r="I20" s="144"/>
      <c r="J20" s="144"/>
      <c r="L20" s="172"/>
      <c r="M20" s="173"/>
      <c r="N20" s="174"/>
      <c r="O20" s="144"/>
      <c r="P20" s="144"/>
      <c r="Q20" s="144"/>
    </row>
    <row r="21" spans="1:17" ht="20.5" customHeight="1">
      <c r="A21" s="160"/>
      <c r="B21" s="153" t="s">
        <v>2</v>
      </c>
      <c r="C21" s="154" t="s">
        <v>68</v>
      </c>
      <c r="D21" s="155" t="s">
        <v>70</v>
      </c>
      <c r="E21" s="156" t="s">
        <v>69</v>
      </c>
      <c r="F21" s="155" t="s">
        <v>72</v>
      </c>
      <c r="G21" s="142"/>
      <c r="H21" s="144"/>
      <c r="I21" s="144"/>
      <c r="J21" s="144"/>
      <c r="L21" s="165"/>
      <c r="M21" s="144"/>
      <c r="N21" s="167"/>
      <c r="O21" s="144"/>
      <c r="P21" s="144"/>
      <c r="Q21" s="144"/>
    </row>
    <row r="22" spans="1:17" ht="20.5" customHeight="1">
      <c r="A22" s="161" t="s">
        <v>52</v>
      </c>
      <c r="B22" s="175" t="s">
        <v>91</v>
      </c>
      <c r="C22" s="91"/>
      <c r="D22" s="141"/>
      <c r="E22" s="91"/>
      <c r="F22" s="141"/>
      <c r="G22" s="142">
        <f>SUM(C14:F14)</f>
        <v>0</v>
      </c>
      <c r="H22" s="144"/>
      <c r="I22" s="144"/>
      <c r="J22" s="144"/>
      <c r="L22" s="165"/>
      <c r="M22" s="144"/>
      <c r="N22" s="169"/>
      <c r="O22" s="144"/>
      <c r="P22" s="144"/>
      <c r="Q22" s="144"/>
    </row>
    <row r="23" spans="1:17" ht="20.5" customHeight="1">
      <c r="A23" s="161" t="s">
        <v>52</v>
      </c>
      <c r="B23" s="44" t="s">
        <v>92</v>
      </c>
      <c r="C23" s="91"/>
      <c r="D23" s="141"/>
      <c r="E23" s="91"/>
      <c r="F23" s="141"/>
      <c r="G23" s="142">
        <f>SUM(C22:F22)</f>
        <v>0</v>
      </c>
      <c r="H23" s="144"/>
      <c r="I23" s="144"/>
      <c r="J23" s="144"/>
      <c r="L23" s="165"/>
      <c r="M23" s="169"/>
      <c r="N23" s="169"/>
      <c r="O23" s="144"/>
      <c r="P23" s="144"/>
      <c r="Q23" s="144"/>
    </row>
    <row r="24" spans="1:17" ht="20.5" customHeight="1">
      <c r="A24" s="161" t="s">
        <v>52</v>
      </c>
      <c r="B24" s="175" t="s">
        <v>140</v>
      </c>
      <c r="C24" s="91"/>
      <c r="D24" s="141"/>
      <c r="E24" s="91"/>
      <c r="F24" s="141"/>
      <c r="G24" s="142">
        <f>SUM(C23:F23)</f>
        <v>0</v>
      </c>
      <c r="H24" s="144"/>
      <c r="I24" s="144"/>
      <c r="J24" s="144"/>
      <c r="L24" s="165"/>
      <c r="M24" s="169"/>
      <c r="N24" s="173"/>
      <c r="O24" s="144"/>
      <c r="P24" s="144"/>
      <c r="Q24" s="144"/>
    </row>
    <row r="25" spans="1:17" ht="20.5" customHeight="1">
      <c r="A25" s="161" t="s">
        <v>52</v>
      </c>
      <c r="B25" s="175" t="s">
        <v>93</v>
      </c>
      <c r="C25" s="91"/>
      <c r="D25" s="141"/>
      <c r="E25" s="91"/>
      <c r="F25" s="141"/>
      <c r="G25" s="142">
        <f>SUM(C24:F24)</f>
        <v>0</v>
      </c>
      <c r="H25" s="144"/>
      <c r="I25" s="144"/>
      <c r="J25" s="144"/>
      <c r="L25" s="165"/>
      <c r="M25" s="144"/>
      <c r="N25" s="144"/>
      <c r="O25" s="144"/>
      <c r="P25" s="144"/>
      <c r="Q25" s="144"/>
    </row>
    <row r="26" spans="1:17" ht="20.5" customHeight="1">
      <c r="A26" s="176"/>
      <c r="B26" s="177"/>
      <c r="C26" s="141"/>
      <c r="D26" s="141"/>
      <c r="E26" s="141"/>
      <c r="F26" s="141"/>
      <c r="G26" s="147">
        <f>SUM(G22:G25)</f>
        <v>0</v>
      </c>
      <c r="H26" s="144"/>
      <c r="I26" s="144"/>
      <c r="J26" s="144"/>
      <c r="L26" s="165"/>
      <c r="M26" s="144"/>
      <c r="N26" s="167"/>
      <c r="O26" s="144"/>
      <c r="P26" s="144"/>
      <c r="Q26" s="144"/>
    </row>
    <row r="27" spans="1:17" ht="20.5" customHeight="1">
      <c r="A27" s="160"/>
      <c r="B27" s="153" t="s">
        <v>2</v>
      </c>
      <c r="C27" s="154" t="s">
        <v>68</v>
      </c>
      <c r="D27" s="155" t="s">
        <v>70</v>
      </c>
      <c r="E27" s="156" t="s">
        <v>69</v>
      </c>
      <c r="F27" s="155" t="s">
        <v>72</v>
      </c>
      <c r="G27" s="142"/>
      <c r="H27" s="144"/>
      <c r="I27" s="144"/>
      <c r="J27" s="144"/>
      <c r="L27" s="170"/>
      <c r="M27" s="144"/>
      <c r="N27" s="164"/>
      <c r="O27" s="144"/>
      <c r="P27" s="144"/>
      <c r="Q27" s="144"/>
    </row>
    <row r="28" spans="1:17" ht="20.5" customHeight="1">
      <c r="A28" s="178" t="s">
        <v>77</v>
      </c>
      <c r="B28" s="179" t="s">
        <v>94</v>
      </c>
      <c r="C28" s="91"/>
      <c r="D28" s="141"/>
      <c r="E28" s="91"/>
      <c r="F28" s="141"/>
      <c r="G28" s="142">
        <f>SUM(C28:F28)</f>
        <v>0</v>
      </c>
      <c r="H28" s="144"/>
      <c r="I28" s="144"/>
      <c r="J28" s="144"/>
      <c r="L28" s="95"/>
      <c r="M28" s="144"/>
      <c r="N28" s="144"/>
      <c r="O28" s="144"/>
      <c r="P28" s="144"/>
      <c r="Q28" s="144"/>
    </row>
    <row r="29" spans="1:17" ht="20.5" customHeight="1">
      <c r="A29" s="178" t="s">
        <v>77</v>
      </c>
      <c r="B29" s="179" t="s">
        <v>95</v>
      </c>
      <c r="C29" s="91"/>
      <c r="D29" s="141"/>
      <c r="E29" s="91"/>
      <c r="F29" s="141"/>
      <c r="G29" s="142">
        <f>SUM(C28:F28)</f>
        <v>0</v>
      </c>
      <c r="H29" s="144"/>
      <c r="I29" s="144"/>
      <c r="J29" s="144"/>
      <c r="L29" s="172"/>
      <c r="M29" s="144"/>
      <c r="N29" s="164"/>
      <c r="O29" s="144"/>
      <c r="P29" s="144"/>
      <c r="Q29" s="144"/>
    </row>
    <row r="30" spans="1:17" ht="20.5" customHeight="1">
      <c r="A30" s="180" t="s">
        <v>77</v>
      </c>
      <c r="B30" s="179" t="s">
        <v>96</v>
      </c>
      <c r="C30" s="91"/>
      <c r="D30" s="141"/>
      <c r="E30" s="91"/>
      <c r="F30" s="141"/>
      <c r="G30" s="142">
        <f>SUM(C29:F29)</f>
        <v>0</v>
      </c>
      <c r="H30" s="144"/>
      <c r="I30" s="144"/>
      <c r="J30" s="144"/>
      <c r="L30" s="95"/>
      <c r="M30" s="144"/>
      <c r="N30" s="181"/>
      <c r="O30" s="144"/>
      <c r="P30" s="144"/>
      <c r="Q30" s="144"/>
    </row>
    <row r="31" spans="1:17" ht="20.5" customHeight="1">
      <c r="A31" s="178" t="s">
        <v>77</v>
      </c>
      <c r="B31" s="162" t="s">
        <v>141</v>
      </c>
      <c r="C31" s="91"/>
      <c r="D31" s="141"/>
      <c r="E31" s="91"/>
      <c r="F31" s="141"/>
      <c r="G31" s="142">
        <f>SUM(C30:F30)</f>
        <v>0</v>
      </c>
      <c r="H31" s="144"/>
      <c r="I31" s="144"/>
      <c r="J31" s="144"/>
      <c r="L31" s="144"/>
      <c r="M31" s="144"/>
      <c r="N31" s="144"/>
      <c r="O31" s="144"/>
      <c r="P31" s="144"/>
      <c r="Q31" s="144"/>
    </row>
    <row r="32" spans="1:17" ht="20.5" customHeight="1">
      <c r="A32" s="157"/>
      <c r="B32" s="157"/>
      <c r="C32" s="157"/>
      <c r="D32" s="157"/>
      <c r="E32" s="157"/>
      <c r="F32" s="157"/>
      <c r="G32" s="182">
        <f>SUM(G28:G31)</f>
        <v>0</v>
      </c>
      <c r="H32" s="144"/>
      <c r="I32" s="144"/>
      <c r="J32" s="144"/>
      <c r="L32" s="144"/>
      <c r="M32" s="144"/>
      <c r="N32" s="144"/>
      <c r="O32" s="144"/>
      <c r="P32" s="144"/>
      <c r="Q32" s="144"/>
    </row>
    <row r="33" spans="1:17" ht="20.5" customHeight="1">
      <c r="A33" s="153" t="s">
        <v>44</v>
      </c>
      <c r="B33" s="153" t="s">
        <v>2</v>
      </c>
      <c r="C33" s="154" t="s">
        <v>68</v>
      </c>
      <c r="D33" s="155" t="s">
        <v>70</v>
      </c>
      <c r="E33" s="156" t="s">
        <v>69</v>
      </c>
      <c r="F33" s="155" t="s">
        <v>72</v>
      </c>
      <c r="G33" s="142">
        <f>SUM(C33:F33)</f>
        <v>0</v>
      </c>
      <c r="H33" s="144"/>
      <c r="I33" s="144"/>
      <c r="J33" s="144"/>
      <c r="L33" s="144"/>
      <c r="M33" s="144"/>
      <c r="N33" s="144"/>
      <c r="O33" s="144"/>
      <c r="P33" s="144"/>
      <c r="Q33" s="144"/>
    </row>
    <row r="34" spans="1:17" ht="20.5" customHeight="1">
      <c r="A34" s="161" t="s">
        <v>44</v>
      </c>
      <c r="B34" s="179" t="s">
        <v>97</v>
      </c>
      <c r="C34" s="160"/>
      <c r="D34" s="141"/>
      <c r="E34" s="160"/>
      <c r="F34" s="141"/>
      <c r="G34" s="142">
        <f>SUM(C34:F34)</f>
        <v>0</v>
      </c>
      <c r="H34" s="144"/>
      <c r="I34" s="144"/>
      <c r="J34" s="144"/>
      <c r="L34" s="95"/>
      <c r="M34" s="144"/>
      <c r="N34" s="144"/>
      <c r="O34" s="144"/>
      <c r="P34" s="144"/>
      <c r="Q34" s="144"/>
    </row>
    <row r="35" spans="1:17" ht="20.5" customHeight="1">
      <c r="A35" s="161" t="s">
        <v>44</v>
      </c>
      <c r="B35" s="183" t="s">
        <v>98</v>
      </c>
      <c r="C35" s="160"/>
      <c r="D35" s="141"/>
      <c r="E35" s="160"/>
      <c r="F35" s="141"/>
      <c r="G35" s="142">
        <f>SUM(C35:F35)</f>
        <v>0</v>
      </c>
      <c r="H35" s="144"/>
      <c r="I35" s="144"/>
      <c r="J35" s="144"/>
      <c r="L35" s="95"/>
      <c r="M35" s="144"/>
      <c r="N35" s="144"/>
      <c r="O35" s="144"/>
      <c r="P35" s="144"/>
      <c r="Q35" s="144"/>
    </row>
    <row r="36" spans="1:17" ht="20.5" customHeight="1">
      <c r="A36" s="161" t="s">
        <v>44</v>
      </c>
      <c r="B36" s="183" t="s">
        <v>99</v>
      </c>
      <c r="C36" s="160"/>
      <c r="D36" s="141"/>
      <c r="E36" s="160"/>
      <c r="F36" s="141"/>
      <c r="G36" s="142">
        <f>SUM(C36:F36)</f>
        <v>0</v>
      </c>
      <c r="H36" s="144"/>
      <c r="I36" s="144"/>
      <c r="J36" s="144"/>
      <c r="L36" s="95"/>
      <c r="M36" s="144"/>
      <c r="N36" s="144"/>
      <c r="O36" s="144"/>
      <c r="P36" s="144"/>
      <c r="Q36" s="144"/>
    </row>
    <row r="37" spans="1:17" ht="20.5" customHeight="1">
      <c r="A37" s="91"/>
      <c r="B37" s="91"/>
      <c r="C37" s="160"/>
      <c r="D37" s="141"/>
      <c r="E37" s="160"/>
      <c r="F37" s="141"/>
      <c r="G37" s="142">
        <f>SUM(C37:F37)</f>
        <v>0</v>
      </c>
      <c r="H37" s="144"/>
      <c r="I37" s="144"/>
      <c r="J37" s="144"/>
      <c r="L37" s="95"/>
      <c r="M37" s="144"/>
      <c r="N37" s="144"/>
      <c r="O37" s="144"/>
      <c r="P37" s="144"/>
      <c r="Q37" s="144"/>
    </row>
    <row r="38" spans="1:17" ht="20.5" customHeight="1">
      <c r="A38" s="146"/>
      <c r="B38" s="146"/>
      <c r="C38" s="141"/>
      <c r="D38" s="141"/>
      <c r="E38" s="141"/>
      <c r="F38" s="141"/>
      <c r="G38" s="147">
        <f>SUM(G34:G37)</f>
        <v>0</v>
      </c>
      <c r="H38" s="144"/>
      <c r="I38" s="144"/>
      <c r="J38" s="144"/>
      <c r="L38" s="184"/>
      <c r="M38" s="185"/>
      <c r="N38" s="95"/>
      <c r="O38" s="144"/>
      <c r="P38" s="144"/>
      <c r="Q38" s="144"/>
    </row>
    <row r="39" spans="1:17" ht="20.5" customHeight="1">
      <c r="A39" s="153" t="s">
        <v>31</v>
      </c>
      <c r="B39" s="153" t="s">
        <v>2</v>
      </c>
      <c r="C39" s="154" t="s">
        <v>68</v>
      </c>
      <c r="D39" s="155" t="s">
        <v>70</v>
      </c>
      <c r="E39" s="156" t="s">
        <v>69</v>
      </c>
      <c r="F39" s="155" t="s">
        <v>72</v>
      </c>
      <c r="G39" s="142"/>
      <c r="H39" s="144"/>
      <c r="I39" s="144"/>
      <c r="J39" s="144"/>
      <c r="L39" s="172"/>
      <c r="M39" s="144"/>
      <c r="N39" s="95"/>
      <c r="O39" s="144"/>
      <c r="P39" s="144"/>
      <c r="Q39" s="144"/>
    </row>
    <row r="40" spans="1:17" ht="20.5" customHeight="1">
      <c r="A40" s="186" t="s">
        <v>79</v>
      </c>
      <c r="B40" s="187" t="s">
        <v>57</v>
      </c>
      <c r="C40" s="154">
        <v>105</v>
      </c>
      <c r="D40" s="155"/>
      <c r="E40" s="156"/>
      <c r="F40" s="155"/>
      <c r="G40" s="142">
        <f>SUM(C40:F40)</f>
        <v>105</v>
      </c>
      <c r="H40" s="144"/>
      <c r="I40" s="144"/>
      <c r="J40" s="144"/>
      <c r="L40" s="172"/>
      <c r="M40" s="144"/>
      <c r="N40" s="95"/>
      <c r="O40" s="144"/>
      <c r="P40" s="144"/>
      <c r="Q40" s="144"/>
    </row>
    <row r="41" spans="1:17" ht="20.5" customHeight="1">
      <c r="A41" s="186" t="s">
        <v>79</v>
      </c>
      <c r="B41" s="188" t="s">
        <v>100</v>
      </c>
      <c r="C41" s="160"/>
      <c r="D41" s="141">
        <v>80</v>
      </c>
      <c r="E41" s="160"/>
      <c r="F41" s="141"/>
      <c r="G41" s="142">
        <f>SUM(C41:F41)</f>
        <v>80</v>
      </c>
      <c r="H41" s="144"/>
      <c r="I41" s="144"/>
      <c r="J41" s="144"/>
      <c r="L41" s="144"/>
      <c r="M41" s="144"/>
      <c r="N41" s="144"/>
      <c r="O41" s="144"/>
      <c r="P41" s="144"/>
      <c r="Q41" s="144"/>
    </row>
    <row r="42" spans="1:17" ht="20.5" customHeight="1">
      <c r="A42" s="186" t="s">
        <v>79</v>
      </c>
      <c r="B42" s="187" t="s">
        <v>101</v>
      </c>
      <c r="C42" s="160"/>
      <c r="D42" s="141"/>
      <c r="E42" s="160"/>
      <c r="F42" s="141"/>
      <c r="G42" s="142">
        <f>SUM(C42:F42)</f>
        <v>0</v>
      </c>
      <c r="H42" s="144"/>
      <c r="I42" s="144"/>
      <c r="J42" s="144"/>
      <c r="L42" s="144"/>
      <c r="M42" s="144"/>
      <c r="N42" s="144"/>
      <c r="O42" s="144"/>
      <c r="P42" s="144"/>
      <c r="Q42" s="144"/>
    </row>
    <row r="43" spans="1:17" ht="20.5" customHeight="1">
      <c r="A43" s="186" t="s">
        <v>79</v>
      </c>
      <c r="B43" s="187" t="s">
        <v>102</v>
      </c>
      <c r="C43" s="160"/>
      <c r="D43" s="141"/>
      <c r="E43" s="160"/>
      <c r="F43" s="141"/>
      <c r="G43" s="142">
        <f>SUM(C43:F43)</f>
        <v>0</v>
      </c>
      <c r="H43" s="144"/>
      <c r="I43" s="144"/>
      <c r="J43" s="144"/>
      <c r="L43" s="144"/>
      <c r="M43" s="144"/>
      <c r="N43" s="144"/>
      <c r="O43" s="144"/>
      <c r="P43" s="144"/>
      <c r="Q43" s="144"/>
    </row>
    <row r="44" spans="1:17" ht="20.5" customHeight="1">
      <c r="A44" s="146"/>
      <c r="B44" s="146"/>
      <c r="C44" s="141"/>
      <c r="D44" s="141"/>
      <c r="E44" s="141"/>
      <c r="F44" s="141"/>
      <c r="G44" s="147">
        <f>SUM(G40:G43)</f>
        <v>185</v>
      </c>
      <c r="H44" s="144"/>
      <c r="I44" s="144"/>
      <c r="J44" s="144"/>
      <c r="L44" s="144"/>
      <c r="M44" s="144"/>
      <c r="N44" s="144"/>
      <c r="O44" s="144"/>
      <c r="P44" s="144"/>
      <c r="Q44" s="144"/>
    </row>
    <row r="45" spans="1:17" ht="20.5" customHeight="1">
      <c r="A45" s="153" t="s">
        <v>33</v>
      </c>
      <c r="B45" s="153" t="s">
        <v>2</v>
      </c>
      <c r="C45" s="154" t="s">
        <v>68</v>
      </c>
      <c r="D45" s="155" t="s">
        <v>70</v>
      </c>
      <c r="E45" s="156" t="s">
        <v>69</v>
      </c>
      <c r="F45" s="155" t="s">
        <v>72</v>
      </c>
      <c r="G45" s="142">
        <f>SUM(C45:F45)</f>
        <v>0</v>
      </c>
      <c r="H45" s="144"/>
      <c r="I45" s="144"/>
      <c r="J45" s="144"/>
      <c r="L45" s="144"/>
      <c r="M45" s="144"/>
      <c r="N45" s="144"/>
      <c r="O45" s="144"/>
      <c r="P45" s="144"/>
      <c r="Q45" s="144"/>
    </row>
    <row r="46" spans="1:17" ht="20.5" customHeight="1">
      <c r="A46" s="189" t="s">
        <v>80</v>
      </c>
      <c r="B46" s="44" t="s">
        <v>142</v>
      </c>
      <c r="C46" s="154"/>
      <c r="D46" s="155"/>
      <c r="E46" s="156"/>
      <c r="F46" s="155"/>
      <c r="G46" s="142">
        <f>SUM(C46:F46)</f>
        <v>0</v>
      </c>
      <c r="H46" s="144"/>
      <c r="I46" s="144"/>
      <c r="J46" s="144"/>
      <c r="L46" s="144"/>
      <c r="M46" s="144"/>
      <c r="N46" s="144"/>
      <c r="O46" s="144"/>
      <c r="P46" s="144"/>
      <c r="Q46" s="144"/>
    </row>
    <row r="47" spans="1:17" ht="20.5" customHeight="1">
      <c r="A47" s="189" t="s">
        <v>80</v>
      </c>
      <c r="B47" s="175" t="s">
        <v>143</v>
      </c>
      <c r="C47" s="160"/>
      <c r="D47" s="141"/>
      <c r="E47" s="160"/>
      <c r="F47" s="141"/>
      <c r="G47" s="142">
        <f>SUM(C47:F47)</f>
        <v>0</v>
      </c>
      <c r="H47" s="144"/>
      <c r="I47" s="144"/>
      <c r="J47" s="144"/>
      <c r="L47" s="144"/>
      <c r="M47" s="144"/>
      <c r="N47" s="144"/>
      <c r="O47" s="144"/>
      <c r="P47" s="144"/>
      <c r="Q47" s="144"/>
    </row>
    <row r="48" spans="1:17" ht="20.5" customHeight="1">
      <c r="A48" s="189" t="s">
        <v>80</v>
      </c>
      <c r="B48" s="44" t="s">
        <v>104</v>
      </c>
      <c r="C48" s="160"/>
      <c r="D48" s="141"/>
      <c r="E48" s="160"/>
      <c r="F48" s="141"/>
      <c r="G48" s="142">
        <f>SUM(C48:F48)</f>
        <v>0</v>
      </c>
      <c r="H48" s="144"/>
      <c r="I48" s="144"/>
      <c r="J48" s="144"/>
      <c r="L48" s="144"/>
      <c r="M48" s="144"/>
      <c r="N48" s="144"/>
      <c r="O48" s="144"/>
      <c r="P48" s="144"/>
      <c r="Q48" s="144"/>
    </row>
    <row r="49" spans="1:17" ht="20.5" customHeight="1">
      <c r="A49" s="189" t="s">
        <v>80</v>
      </c>
      <c r="B49" s="175" t="s">
        <v>105</v>
      </c>
      <c r="C49" s="160"/>
      <c r="D49" s="141"/>
      <c r="E49" s="160"/>
      <c r="F49" s="141"/>
      <c r="G49" s="142">
        <f>SUM(C49:F49)</f>
        <v>0</v>
      </c>
      <c r="H49" s="144"/>
      <c r="I49" s="144"/>
      <c r="J49" s="144"/>
      <c r="L49" s="144"/>
      <c r="M49" s="144"/>
      <c r="N49" s="144"/>
      <c r="O49" s="144"/>
      <c r="P49" s="144"/>
      <c r="Q49" s="144"/>
    </row>
    <row r="50" spans="1:17" ht="20.5" customHeight="1">
      <c r="A50" s="146"/>
      <c r="B50" s="146"/>
      <c r="C50" s="141"/>
      <c r="D50" s="141"/>
      <c r="E50" s="141"/>
      <c r="F50" s="141"/>
      <c r="G50" s="147">
        <f>SUM(G46:G49)</f>
        <v>0</v>
      </c>
      <c r="H50" s="144"/>
      <c r="I50" s="144"/>
      <c r="J50" s="144"/>
      <c r="L50" s="144"/>
      <c r="M50" s="144"/>
      <c r="N50" s="144"/>
      <c r="O50" s="144"/>
      <c r="P50" s="144"/>
      <c r="Q50" s="144"/>
    </row>
    <row r="51" spans="1:17" ht="20.5" customHeight="1">
      <c r="A51" s="153" t="s">
        <v>64</v>
      </c>
      <c r="B51" s="153" t="s">
        <v>2</v>
      </c>
      <c r="C51" s="154" t="s">
        <v>68</v>
      </c>
      <c r="D51" s="155" t="s">
        <v>70</v>
      </c>
      <c r="E51" s="156" t="s">
        <v>69</v>
      </c>
      <c r="F51" s="155" t="s">
        <v>72</v>
      </c>
      <c r="G51" s="142">
        <f>SUM(C51:F51)</f>
        <v>0</v>
      </c>
      <c r="H51" s="144"/>
      <c r="I51" s="144"/>
      <c r="J51" s="144"/>
      <c r="L51" s="144"/>
      <c r="M51" s="144"/>
      <c r="N51" s="144"/>
      <c r="O51" s="144"/>
      <c r="P51" s="144"/>
      <c r="Q51" s="144"/>
    </row>
    <row r="52" spans="1:17" ht="20.5" customHeight="1">
      <c r="A52" s="21" t="s">
        <v>82</v>
      </c>
      <c r="B52" s="175" t="s">
        <v>106</v>
      </c>
      <c r="C52" s="154"/>
      <c r="D52" s="155"/>
      <c r="E52" s="156"/>
      <c r="F52" s="155"/>
      <c r="G52" s="142">
        <f>SUM(C52:F52)</f>
        <v>0</v>
      </c>
      <c r="H52" s="144"/>
      <c r="I52" s="144"/>
      <c r="J52" s="144"/>
      <c r="L52" s="144"/>
      <c r="M52" s="144"/>
      <c r="N52" s="144"/>
      <c r="O52" s="144"/>
      <c r="P52" s="144"/>
      <c r="Q52" s="144"/>
    </row>
    <row r="53" spans="1:17" ht="20.5" customHeight="1">
      <c r="A53" s="21" t="s">
        <v>82</v>
      </c>
      <c r="B53" s="175" t="s">
        <v>107</v>
      </c>
      <c r="C53" s="160"/>
      <c r="D53" s="141"/>
      <c r="E53" s="160"/>
      <c r="F53" s="141"/>
      <c r="G53" s="142">
        <f>SUM(C53:F53)</f>
        <v>0</v>
      </c>
      <c r="H53" s="144"/>
      <c r="I53" s="144"/>
      <c r="J53" s="144"/>
      <c r="L53" s="144"/>
      <c r="M53" s="144"/>
      <c r="N53" s="144"/>
      <c r="O53" s="144"/>
      <c r="P53" s="144"/>
      <c r="Q53" s="144"/>
    </row>
    <row r="54" spans="1:17" ht="20.5" customHeight="1">
      <c r="A54" s="21" t="s">
        <v>82</v>
      </c>
      <c r="B54" s="175" t="s">
        <v>144</v>
      </c>
      <c r="C54" s="160"/>
      <c r="D54" s="141"/>
      <c r="E54" s="160"/>
      <c r="F54" s="141"/>
      <c r="G54" s="142">
        <f>SUM(C54:F54)</f>
        <v>0</v>
      </c>
      <c r="H54" s="144"/>
      <c r="I54" s="144"/>
      <c r="J54" s="144"/>
      <c r="L54" s="144"/>
      <c r="M54" s="144"/>
      <c r="N54" s="144"/>
      <c r="O54" s="144"/>
      <c r="P54" s="144"/>
      <c r="Q54" s="144"/>
    </row>
    <row r="55" spans="1:17" ht="20.5" customHeight="1">
      <c r="A55" s="21" t="s">
        <v>82</v>
      </c>
      <c r="B55" s="44" t="s">
        <v>58</v>
      </c>
      <c r="C55" s="160">
        <v>10</v>
      </c>
      <c r="D55" s="141"/>
      <c r="E55" s="160"/>
      <c r="F55" s="141"/>
      <c r="G55" s="142">
        <f>SUM(C55:F55)</f>
        <v>10</v>
      </c>
      <c r="H55" s="144"/>
      <c r="I55" s="144"/>
      <c r="J55" s="144"/>
      <c r="L55" s="144"/>
      <c r="M55" s="144"/>
      <c r="N55" s="144"/>
      <c r="O55" s="144"/>
      <c r="P55" s="144"/>
      <c r="Q55" s="144"/>
    </row>
    <row r="56" spans="1:17" ht="20.5" customHeight="1">
      <c r="A56" s="146"/>
      <c r="B56" s="146"/>
      <c r="C56" s="141"/>
      <c r="D56" s="141"/>
      <c r="E56" s="141"/>
      <c r="F56" s="141"/>
      <c r="G56" s="147">
        <f>SUM(G52:G55)</f>
        <v>10</v>
      </c>
      <c r="H56" s="144"/>
      <c r="I56" s="144"/>
      <c r="J56" s="144"/>
      <c r="L56" s="144"/>
      <c r="M56" s="144"/>
      <c r="N56" s="144"/>
      <c r="O56" s="144"/>
      <c r="P56" s="144"/>
      <c r="Q56" s="144"/>
    </row>
    <row r="57" spans="1:17" ht="20.5" customHeight="1">
      <c r="A57" s="153" t="s">
        <v>108</v>
      </c>
      <c r="B57" s="153" t="s">
        <v>2</v>
      </c>
      <c r="C57" s="154" t="s">
        <v>68</v>
      </c>
      <c r="D57" s="155" t="s">
        <v>70</v>
      </c>
      <c r="E57" s="156" t="s">
        <v>69</v>
      </c>
      <c r="F57" s="155" t="s">
        <v>72</v>
      </c>
      <c r="G57" s="142">
        <f aca="true" t="shared" si="1" ref="G57:G62">SUM(C57:F57)</f>
        <v>0</v>
      </c>
      <c r="H57" s="144"/>
      <c r="I57" s="144"/>
      <c r="J57" s="144"/>
      <c r="L57" s="144"/>
      <c r="M57" s="144"/>
      <c r="N57" s="144"/>
      <c r="O57" s="144"/>
      <c r="P57" s="144"/>
      <c r="Q57" s="144"/>
    </row>
    <row r="58" spans="1:17" ht="20.5" customHeight="1">
      <c r="A58" s="18" t="s">
        <v>109</v>
      </c>
      <c r="B58" s="190" t="s">
        <v>110</v>
      </c>
      <c r="C58" s="160"/>
      <c r="D58" s="141"/>
      <c r="E58" s="160"/>
      <c r="F58" s="141"/>
      <c r="G58" s="142">
        <f t="shared" si="1"/>
        <v>0</v>
      </c>
      <c r="H58" s="144"/>
      <c r="I58" s="144"/>
      <c r="J58" s="144"/>
      <c r="L58" s="144"/>
      <c r="M58" s="144"/>
      <c r="N58" s="144"/>
      <c r="O58" s="144"/>
      <c r="P58" s="144"/>
      <c r="Q58" s="144"/>
    </row>
    <row r="59" spans="1:17" ht="20.5" customHeight="1">
      <c r="A59" s="18" t="s">
        <v>109</v>
      </c>
      <c r="B59" s="190" t="s">
        <v>111</v>
      </c>
      <c r="C59" s="160"/>
      <c r="D59" s="141"/>
      <c r="E59" s="160"/>
      <c r="F59" s="141"/>
      <c r="G59" s="142">
        <f t="shared" si="1"/>
        <v>0</v>
      </c>
      <c r="H59" s="144"/>
      <c r="I59" s="144"/>
      <c r="J59" s="144"/>
      <c r="L59" s="144"/>
      <c r="M59" s="144"/>
      <c r="N59" s="144"/>
      <c r="O59" s="144"/>
      <c r="P59" s="144"/>
      <c r="Q59" s="144"/>
    </row>
    <row r="60" spans="1:17" ht="20.5" customHeight="1">
      <c r="A60" s="18" t="s">
        <v>109</v>
      </c>
      <c r="B60" s="190" t="s">
        <v>112</v>
      </c>
      <c r="C60" s="160"/>
      <c r="D60" s="141"/>
      <c r="E60" s="160"/>
      <c r="F60" s="141"/>
      <c r="G60" s="142">
        <f t="shared" si="1"/>
        <v>0</v>
      </c>
      <c r="H60" s="144"/>
      <c r="I60" s="144"/>
      <c r="J60" s="144"/>
      <c r="L60" s="144"/>
      <c r="M60" s="144"/>
      <c r="N60" s="144"/>
      <c r="O60" s="144"/>
      <c r="P60" s="144"/>
      <c r="Q60" s="144"/>
    </row>
    <row r="61" spans="1:17" ht="20.5" customHeight="1">
      <c r="A61" s="18" t="s">
        <v>109</v>
      </c>
      <c r="B61" s="190" t="s">
        <v>113</v>
      </c>
      <c r="C61" s="160"/>
      <c r="D61" s="141"/>
      <c r="E61" s="160"/>
      <c r="F61" s="141"/>
      <c r="G61" s="142">
        <f t="shared" si="1"/>
        <v>0</v>
      </c>
      <c r="H61" s="144"/>
      <c r="I61" s="144"/>
      <c r="J61" s="144"/>
      <c r="L61" s="144"/>
      <c r="M61" s="144"/>
      <c r="N61" s="144"/>
      <c r="O61" s="144"/>
      <c r="P61" s="144"/>
      <c r="Q61" s="144"/>
    </row>
    <row r="62" spans="1:17" ht="20.5" customHeight="1">
      <c r="A62" s="146"/>
      <c r="B62" s="146"/>
      <c r="C62" s="141"/>
      <c r="D62" s="141"/>
      <c r="E62" s="141"/>
      <c r="F62" s="141"/>
      <c r="G62" s="147">
        <f t="shared" si="1"/>
        <v>0</v>
      </c>
      <c r="H62" s="144"/>
      <c r="I62" s="144"/>
      <c r="J62" s="144"/>
      <c r="L62" s="144"/>
      <c r="M62" s="144"/>
      <c r="N62" s="144"/>
      <c r="O62" s="144"/>
      <c r="P62" s="144"/>
      <c r="Q62" s="144"/>
    </row>
    <row r="63" spans="1:17" ht="20.5" customHeight="1">
      <c r="A63" s="153" t="s">
        <v>32</v>
      </c>
      <c r="B63" s="153" t="s">
        <v>2</v>
      </c>
      <c r="C63" s="154" t="s">
        <v>68</v>
      </c>
      <c r="D63" s="155" t="s">
        <v>70</v>
      </c>
      <c r="E63" s="156" t="s">
        <v>69</v>
      </c>
      <c r="F63" s="155" t="s">
        <v>72</v>
      </c>
      <c r="G63" s="142"/>
      <c r="H63" s="144"/>
      <c r="I63" s="144"/>
      <c r="J63" s="144"/>
      <c r="L63" s="144"/>
      <c r="M63" s="144"/>
      <c r="N63" s="144"/>
      <c r="O63" s="144"/>
      <c r="P63" s="144"/>
      <c r="Q63" s="144"/>
    </row>
    <row r="64" spans="1:17" ht="20.5" customHeight="1">
      <c r="A64" s="21" t="s">
        <v>114</v>
      </c>
      <c r="B64" s="41" t="s">
        <v>115</v>
      </c>
      <c r="C64" s="91"/>
      <c r="D64" s="155"/>
      <c r="E64" s="160"/>
      <c r="F64" s="141"/>
      <c r="G64" s="142">
        <f>SUM(C64:F64)</f>
        <v>0</v>
      </c>
      <c r="H64" s="144"/>
      <c r="I64" s="144"/>
      <c r="J64" s="144"/>
      <c r="L64" s="144"/>
      <c r="M64" s="144"/>
      <c r="N64" s="144"/>
      <c r="O64" s="144"/>
      <c r="P64" s="144"/>
      <c r="Q64" s="144"/>
    </row>
    <row r="65" spans="1:17" ht="20.5" customHeight="1">
      <c r="A65" s="21" t="s">
        <v>114</v>
      </c>
      <c r="B65" s="41" t="s">
        <v>116</v>
      </c>
      <c r="C65" s="91"/>
      <c r="D65" s="141"/>
      <c r="E65" s="160">
        <v>120</v>
      </c>
      <c r="F65" s="141"/>
      <c r="G65" s="142">
        <f>SUM(C65:F65)</f>
        <v>120</v>
      </c>
      <c r="H65" s="144"/>
      <c r="I65" s="144"/>
      <c r="J65" s="144"/>
      <c r="L65" s="144"/>
      <c r="M65" s="144"/>
      <c r="N65" s="144"/>
      <c r="O65" s="144"/>
      <c r="P65" s="144"/>
      <c r="Q65" s="144"/>
    </row>
    <row r="66" spans="1:17" ht="20.5" customHeight="1">
      <c r="A66" s="21" t="s">
        <v>114</v>
      </c>
      <c r="B66" s="41" t="s">
        <v>117</v>
      </c>
      <c r="C66" s="91"/>
      <c r="D66" s="141"/>
      <c r="E66" s="160">
        <v>50</v>
      </c>
      <c r="F66" s="141"/>
      <c r="G66" s="142">
        <f>SUM(C66:F66)</f>
        <v>50</v>
      </c>
      <c r="H66" s="144"/>
      <c r="I66" s="144"/>
      <c r="J66" s="144"/>
      <c r="L66" s="144"/>
      <c r="M66" s="144"/>
      <c r="N66" s="144"/>
      <c r="O66" s="144"/>
      <c r="P66" s="144"/>
      <c r="Q66" s="144"/>
    </row>
    <row r="67" spans="1:17" ht="20.5" customHeight="1">
      <c r="A67" s="21" t="s">
        <v>114</v>
      </c>
      <c r="B67" s="41" t="s">
        <v>145</v>
      </c>
      <c r="C67" s="91"/>
      <c r="D67" s="141"/>
      <c r="E67" s="160"/>
      <c r="F67" s="141"/>
      <c r="G67" s="142">
        <f>SUM(C67:F67)</f>
        <v>0</v>
      </c>
      <c r="H67" s="144"/>
      <c r="I67" s="144"/>
      <c r="J67" s="144"/>
      <c r="L67" s="144"/>
      <c r="M67" s="144"/>
      <c r="N67" s="144"/>
      <c r="O67" s="144"/>
      <c r="P67" s="144"/>
      <c r="Q67" s="144"/>
    </row>
    <row r="68" spans="1:17" ht="20.5" customHeight="1">
      <c r="A68" s="191"/>
      <c r="B68" s="192"/>
      <c r="C68" s="141"/>
      <c r="D68" s="141"/>
      <c r="E68" s="141"/>
      <c r="F68" s="141"/>
      <c r="G68" s="147">
        <f>SUM(G64:G67)</f>
        <v>170</v>
      </c>
      <c r="H68" s="193"/>
      <c r="I68" s="193"/>
      <c r="J68" s="193"/>
      <c r="L68" s="144"/>
      <c r="M68" s="144"/>
      <c r="N68" s="144"/>
      <c r="O68" s="144"/>
      <c r="P68" s="144"/>
      <c r="Q68" s="144"/>
    </row>
    <row r="69" spans="1:17" ht="20.5" customHeight="1">
      <c r="A69" s="153" t="s">
        <v>118</v>
      </c>
      <c r="B69" s="153" t="s">
        <v>2</v>
      </c>
      <c r="C69" s="154" t="s">
        <v>68</v>
      </c>
      <c r="D69" s="155" t="s">
        <v>70</v>
      </c>
      <c r="E69" s="156" t="s">
        <v>69</v>
      </c>
      <c r="F69" s="155" t="s">
        <v>72</v>
      </c>
      <c r="G69" s="194" t="s">
        <v>10</v>
      </c>
      <c r="H69" s="193"/>
      <c r="I69" s="193"/>
      <c r="J69" s="193"/>
      <c r="L69" s="144"/>
      <c r="M69" s="144"/>
      <c r="N69" s="144"/>
      <c r="O69" s="144"/>
      <c r="P69" s="144"/>
      <c r="Q69" s="144"/>
    </row>
    <row r="70" spans="1:17" ht="20.5" customHeight="1">
      <c r="A70" s="21" t="s">
        <v>84</v>
      </c>
      <c r="B70" s="41" t="s">
        <v>119</v>
      </c>
      <c r="C70" s="160"/>
      <c r="D70" s="141"/>
      <c r="E70" s="160"/>
      <c r="F70" s="141"/>
      <c r="G70" s="142">
        <f>SUM(C70:F70)</f>
        <v>0</v>
      </c>
      <c r="H70" s="193"/>
      <c r="I70" s="193"/>
      <c r="J70" s="193"/>
      <c r="L70" s="144"/>
      <c r="M70" s="144"/>
      <c r="N70" s="144"/>
      <c r="O70" s="144"/>
      <c r="P70" s="144"/>
      <c r="Q70" s="144"/>
    </row>
    <row r="71" spans="1:17" ht="20.5" customHeight="1">
      <c r="A71" s="21" t="s">
        <v>84</v>
      </c>
      <c r="B71" s="41" t="s">
        <v>120</v>
      </c>
      <c r="C71" s="160"/>
      <c r="D71" s="141"/>
      <c r="E71" s="160">
        <v>60</v>
      </c>
      <c r="F71" s="141"/>
      <c r="G71" s="142">
        <f>SUM(C71:F71)</f>
        <v>60</v>
      </c>
      <c r="H71" s="193"/>
      <c r="I71" s="193"/>
      <c r="J71" s="193"/>
      <c r="L71" s="144"/>
      <c r="M71" s="144"/>
      <c r="N71" s="144"/>
      <c r="O71" s="144"/>
      <c r="P71" s="144"/>
      <c r="Q71" s="144"/>
    </row>
    <row r="72" spans="1:17" ht="20.5" customHeight="1">
      <c r="A72" s="21" t="s">
        <v>84</v>
      </c>
      <c r="B72" s="41" t="s">
        <v>121</v>
      </c>
      <c r="C72" s="160"/>
      <c r="D72" s="141"/>
      <c r="E72" s="160"/>
      <c r="F72" s="141"/>
      <c r="G72" s="142">
        <f>SUM(C72:F72)</f>
        <v>0</v>
      </c>
      <c r="H72" s="193"/>
      <c r="I72" s="193"/>
      <c r="J72" s="193"/>
      <c r="L72" s="144"/>
      <c r="M72" s="144"/>
      <c r="N72" s="144"/>
      <c r="O72" s="144"/>
      <c r="P72" s="144"/>
      <c r="Q72" s="144"/>
    </row>
    <row r="73" spans="1:17" ht="20.5" customHeight="1">
      <c r="A73" s="195" t="s">
        <v>84</v>
      </c>
      <c r="B73" s="41" t="s">
        <v>146</v>
      </c>
      <c r="C73" s="160"/>
      <c r="D73" s="141"/>
      <c r="E73" s="160"/>
      <c r="F73" s="141"/>
      <c r="G73" s="142">
        <f>SUM(C73:F73)</f>
        <v>0</v>
      </c>
      <c r="H73" s="193"/>
      <c r="I73" s="193"/>
      <c r="J73" s="193"/>
      <c r="L73" s="144"/>
      <c r="M73" s="144"/>
      <c r="N73" s="144"/>
      <c r="O73" s="144"/>
      <c r="P73" s="144"/>
      <c r="Q73" s="144"/>
    </row>
    <row r="74" spans="1:17" ht="20.5" customHeight="1">
      <c r="A74" s="146"/>
      <c r="B74" s="146"/>
      <c r="C74" s="141"/>
      <c r="D74" s="141"/>
      <c r="E74" s="141"/>
      <c r="F74" s="141"/>
      <c r="G74" s="147">
        <f>SUM(G70:G73)</f>
        <v>60</v>
      </c>
      <c r="H74" s="144"/>
      <c r="I74" s="144"/>
      <c r="J74" s="144"/>
      <c r="L74" s="144"/>
      <c r="M74" s="144"/>
      <c r="N74" s="144"/>
      <c r="O74" s="144"/>
      <c r="P74" s="144"/>
      <c r="Q74" s="144"/>
    </row>
    <row r="75" spans="1:17" ht="20.5" customHeight="1">
      <c r="A75" s="153" t="s">
        <v>47</v>
      </c>
      <c r="B75" s="153" t="s">
        <v>2</v>
      </c>
      <c r="C75" s="154" t="s">
        <v>68</v>
      </c>
      <c r="D75" s="155" t="s">
        <v>70</v>
      </c>
      <c r="E75" s="156" t="s">
        <v>69</v>
      </c>
      <c r="F75" s="155" t="s">
        <v>72</v>
      </c>
      <c r="G75" s="142"/>
      <c r="H75" s="144"/>
      <c r="I75" s="144"/>
      <c r="J75" s="144"/>
      <c r="L75" s="144"/>
      <c r="M75" s="144"/>
      <c r="N75" s="144"/>
      <c r="O75" s="144"/>
      <c r="P75" s="144"/>
      <c r="Q75" s="144"/>
    </row>
    <row r="76" spans="1:17" ht="20.5" customHeight="1">
      <c r="A76" s="161" t="s">
        <v>85</v>
      </c>
      <c r="B76" s="179" t="s">
        <v>147</v>
      </c>
      <c r="C76" s="160"/>
      <c r="D76" s="141"/>
      <c r="E76" s="160"/>
      <c r="F76" s="141"/>
      <c r="G76" s="142">
        <f>SUM(C76:F76)</f>
        <v>0</v>
      </c>
      <c r="H76" s="144"/>
      <c r="I76" s="144"/>
      <c r="J76" s="144"/>
      <c r="L76" s="144"/>
      <c r="M76" s="144"/>
      <c r="N76" s="144"/>
      <c r="O76" s="144"/>
      <c r="P76" s="144"/>
      <c r="Q76" s="144"/>
    </row>
    <row r="77" spans="1:17" ht="20.5" customHeight="1">
      <c r="A77" s="161" t="s">
        <v>85</v>
      </c>
      <c r="B77" s="179" t="s">
        <v>123</v>
      </c>
      <c r="C77" s="160"/>
      <c r="D77" s="141">
        <v>10</v>
      </c>
      <c r="E77" s="160"/>
      <c r="F77" s="141"/>
      <c r="G77" s="142">
        <f>SUM(C77:F77)</f>
        <v>10</v>
      </c>
      <c r="H77" s="144"/>
      <c r="I77" s="144"/>
      <c r="J77" s="144"/>
      <c r="L77" s="144"/>
      <c r="M77" s="144"/>
      <c r="N77" s="144"/>
      <c r="O77" s="144"/>
      <c r="P77" s="144"/>
      <c r="Q77" s="144"/>
    </row>
    <row r="78" spans="1:17" ht="20.5" customHeight="1">
      <c r="A78" s="21" t="s">
        <v>85</v>
      </c>
      <c r="B78" s="179" t="s">
        <v>124</v>
      </c>
      <c r="C78" s="160"/>
      <c r="D78" s="141"/>
      <c r="E78" s="160"/>
      <c r="F78" s="141"/>
      <c r="G78" s="142">
        <f>SUM(C78:F78)</f>
        <v>0</v>
      </c>
      <c r="H78" s="144"/>
      <c r="I78" s="144"/>
      <c r="J78" s="144"/>
      <c r="L78" s="144"/>
      <c r="M78" s="144"/>
      <c r="N78" s="144"/>
      <c r="O78" s="144"/>
      <c r="P78" s="144"/>
      <c r="Q78" s="144"/>
    </row>
    <row r="79" spans="1:17" ht="20.5" customHeight="1">
      <c r="A79" s="21" t="s">
        <v>125</v>
      </c>
      <c r="B79" s="183" t="s">
        <v>126</v>
      </c>
      <c r="C79" s="160"/>
      <c r="D79" s="141"/>
      <c r="E79" s="160"/>
      <c r="F79" s="141"/>
      <c r="G79" s="142">
        <f>SUM(C79:F79)</f>
        <v>0</v>
      </c>
      <c r="H79" s="144"/>
      <c r="I79" s="144"/>
      <c r="J79" s="144"/>
      <c r="L79" s="144"/>
      <c r="M79" s="144"/>
      <c r="N79" s="144"/>
      <c r="O79" s="144"/>
      <c r="P79" s="144"/>
      <c r="Q79" s="144"/>
    </row>
    <row r="80" spans="1:17" ht="20.5" customHeight="1">
      <c r="A80" s="146"/>
      <c r="B80" s="146"/>
      <c r="C80" s="141"/>
      <c r="D80" s="141"/>
      <c r="E80" s="141"/>
      <c r="F80" s="141"/>
      <c r="G80" s="147">
        <f>SUM(G76:G79)</f>
        <v>10</v>
      </c>
      <c r="H80" s="144"/>
      <c r="I80" s="144"/>
      <c r="J80" s="144"/>
      <c r="L80" s="144"/>
      <c r="M80" s="144"/>
      <c r="N80" s="144"/>
      <c r="O80" s="144"/>
      <c r="P80" s="144"/>
      <c r="Q80" s="144"/>
    </row>
    <row r="81" spans="1:17" ht="20.5" customHeight="1">
      <c r="A81" s="153" t="s">
        <v>127</v>
      </c>
      <c r="B81" s="153" t="s">
        <v>2</v>
      </c>
      <c r="C81" s="154" t="s">
        <v>68</v>
      </c>
      <c r="D81" s="155" t="s">
        <v>70</v>
      </c>
      <c r="E81" s="156" t="s">
        <v>69</v>
      </c>
      <c r="F81" s="155" t="s">
        <v>72</v>
      </c>
      <c r="G81" s="196" t="s">
        <v>10</v>
      </c>
      <c r="H81" s="144"/>
      <c r="I81" s="144"/>
      <c r="J81" s="144"/>
      <c r="L81" s="144"/>
      <c r="M81" s="144"/>
      <c r="N81" s="144"/>
      <c r="O81" s="144"/>
      <c r="P81" s="144"/>
      <c r="Q81" s="144"/>
    </row>
    <row r="82" spans="1:17" ht="20.5" customHeight="1">
      <c r="A82" s="18" t="s">
        <v>86</v>
      </c>
      <c r="B82" s="183" t="s">
        <v>128</v>
      </c>
      <c r="C82" s="160"/>
      <c r="D82" s="141"/>
      <c r="E82" s="160">
        <v>45</v>
      </c>
      <c r="F82" s="141"/>
      <c r="G82" s="142">
        <f>SUM(C82:F82)</f>
        <v>45</v>
      </c>
      <c r="H82" s="144"/>
      <c r="I82" s="144"/>
      <c r="J82" s="144"/>
      <c r="L82" s="144"/>
      <c r="M82" s="144"/>
      <c r="N82" s="144"/>
      <c r="O82" s="144"/>
      <c r="P82" s="144"/>
      <c r="Q82" s="144"/>
    </row>
    <row r="83" spans="1:17" ht="20.5" customHeight="1">
      <c r="A83" s="18" t="s">
        <v>86</v>
      </c>
      <c r="B83" s="197" t="s">
        <v>129</v>
      </c>
      <c r="C83" s="160"/>
      <c r="D83" s="141"/>
      <c r="E83" s="160"/>
      <c r="F83" s="141"/>
      <c r="G83" s="142">
        <f>SUM(C83:F83)</f>
        <v>0</v>
      </c>
      <c r="H83" s="144"/>
      <c r="I83" s="144"/>
      <c r="J83" s="144"/>
      <c r="L83" s="144"/>
      <c r="M83" s="144"/>
      <c r="N83" s="144"/>
      <c r="O83" s="144"/>
      <c r="P83" s="144"/>
      <c r="Q83" s="144"/>
    </row>
    <row r="84" spans="1:17" ht="20.5" customHeight="1">
      <c r="A84" s="18" t="s">
        <v>86</v>
      </c>
      <c r="B84" s="197" t="s">
        <v>130</v>
      </c>
      <c r="C84" s="160"/>
      <c r="D84" s="141"/>
      <c r="E84" s="160"/>
      <c r="F84" s="141"/>
      <c r="G84" s="142">
        <f>SUM(C84:F84)</f>
        <v>0</v>
      </c>
      <c r="H84" s="144"/>
      <c r="I84" s="144"/>
      <c r="J84" s="144"/>
      <c r="L84" s="144"/>
      <c r="M84" s="144"/>
      <c r="N84" s="144"/>
      <c r="O84" s="144"/>
      <c r="P84" s="144"/>
      <c r="Q84" s="144"/>
    </row>
    <row r="85" spans="1:17" ht="20.5" customHeight="1">
      <c r="A85" s="18" t="s">
        <v>86</v>
      </c>
      <c r="B85" s="183" t="s">
        <v>131</v>
      </c>
      <c r="C85" s="160"/>
      <c r="D85" s="141"/>
      <c r="E85" s="160"/>
      <c r="F85" s="141"/>
      <c r="G85" s="142">
        <f>SUM(C85:F85)</f>
        <v>0</v>
      </c>
      <c r="H85" s="144"/>
      <c r="I85" s="144"/>
      <c r="J85" s="144"/>
      <c r="L85" s="144"/>
      <c r="M85" s="144"/>
      <c r="N85" s="144"/>
      <c r="O85" s="144"/>
      <c r="P85" s="144"/>
      <c r="Q85" s="144"/>
    </row>
    <row r="86" spans="1:17" ht="20.5" customHeight="1">
      <c r="A86" s="146"/>
      <c r="B86" s="146"/>
      <c r="C86" s="141"/>
      <c r="D86" s="141"/>
      <c r="E86" s="141"/>
      <c r="F86" s="141"/>
      <c r="G86" s="147">
        <f>SUM(G82:G85)</f>
        <v>45</v>
      </c>
      <c r="H86" s="144"/>
      <c r="I86" s="144"/>
      <c r="J86" s="144"/>
      <c r="L86" s="144"/>
      <c r="M86" s="144"/>
      <c r="N86" s="144"/>
      <c r="O86" s="144"/>
      <c r="P86" s="144"/>
      <c r="Q86" s="144"/>
    </row>
    <row r="87" spans="1:17" ht="20.5" customHeight="1">
      <c r="A87" s="153" t="s">
        <v>132</v>
      </c>
      <c r="B87" s="153" t="s">
        <v>2</v>
      </c>
      <c r="C87" s="154" t="s">
        <v>68</v>
      </c>
      <c r="D87" s="155" t="s">
        <v>70</v>
      </c>
      <c r="E87" s="156" t="s">
        <v>69</v>
      </c>
      <c r="F87" s="155" t="s">
        <v>72</v>
      </c>
      <c r="G87" s="142"/>
      <c r="H87" s="144"/>
      <c r="I87" s="144"/>
      <c r="J87" s="144"/>
      <c r="L87" s="144"/>
      <c r="M87" s="144"/>
      <c r="N87" s="144"/>
      <c r="O87" s="144"/>
      <c r="P87" s="144"/>
      <c r="Q87" s="144"/>
    </row>
    <row r="88" spans="1:17" ht="20.5" customHeight="1">
      <c r="A88" s="18" t="s">
        <v>63</v>
      </c>
      <c r="B88" s="41" t="s">
        <v>133</v>
      </c>
      <c r="C88" s="160"/>
      <c r="D88" s="141"/>
      <c r="E88" s="160"/>
      <c r="F88" s="141"/>
      <c r="G88" s="142">
        <f>SUM(C88:F88)</f>
        <v>0</v>
      </c>
      <c r="H88" s="144"/>
      <c r="I88" s="144"/>
      <c r="J88" s="144"/>
      <c r="L88" s="144"/>
      <c r="M88" s="144"/>
      <c r="N88" s="144"/>
      <c r="O88" s="144"/>
      <c r="P88" s="144"/>
      <c r="Q88" s="144"/>
    </row>
    <row r="89" spans="1:17" ht="20.5" customHeight="1">
      <c r="A89" s="18" t="s">
        <v>63</v>
      </c>
      <c r="B89" s="41" t="s">
        <v>53</v>
      </c>
      <c r="C89" s="160">
        <v>60</v>
      </c>
      <c r="D89" s="141"/>
      <c r="E89" s="160">
        <v>70</v>
      </c>
      <c r="F89" s="141"/>
      <c r="G89" s="142">
        <f>SUM(C89:F89)</f>
        <v>130</v>
      </c>
      <c r="H89" s="144"/>
      <c r="I89" s="144"/>
      <c r="J89" s="144"/>
      <c r="L89" s="144"/>
      <c r="M89" s="144"/>
      <c r="N89" s="144"/>
      <c r="O89" s="144"/>
      <c r="P89" s="144"/>
      <c r="Q89" s="144"/>
    </row>
    <row r="90" spans="1:17" ht="20.5" customHeight="1">
      <c r="A90" s="18" t="s">
        <v>63</v>
      </c>
      <c r="B90" s="41" t="s">
        <v>134</v>
      </c>
      <c r="C90" s="160"/>
      <c r="D90" s="141">
        <v>100</v>
      </c>
      <c r="E90" s="160"/>
      <c r="F90" s="141"/>
      <c r="G90" s="142">
        <f>SUM(C90:F90)</f>
        <v>100</v>
      </c>
      <c r="H90" s="144"/>
      <c r="I90" s="144"/>
      <c r="J90" s="144"/>
      <c r="L90" s="144"/>
      <c r="M90" s="144"/>
      <c r="N90" s="144"/>
      <c r="O90" s="144"/>
      <c r="P90" s="144"/>
      <c r="Q90" s="144"/>
    </row>
    <row r="91" spans="1:17" ht="20.5" customHeight="1">
      <c r="A91" s="18" t="s">
        <v>63</v>
      </c>
      <c r="B91" s="41" t="s">
        <v>135</v>
      </c>
      <c r="C91" s="160"/>
      <c r="D91" s="141"/>
      <c r="E91" s="160"/>
      <c r="F91" s="141"/>
      <c r="G91" s="142">
        <f>SUM(C91:F91)</f>
        <v>0</v>
      </c>
      <c r="H91" s="144"/>
      <c r="I91" s="144"/>
      <c r="J91" s="144"/>
      <c r="L91" s="144"/>
      <c r="M91" s="144"/>
      <c r="N91" s="144"/>
      <c r="O91" s="144"/>
      <c r="P91" s="144"/>
      <c r="Q91" s="144"/>
    </row>
    <row r="92" spans="1:17" ht="20.5" customHeight="1">
      <c r="A92" s="146"/>
      <c r="B92" s="146"/>
      <c r="C92" s="141"/>
      <c r="D92" s="141"/>
      <c r="E92" s="141"/>
      <c r="F92" s="141"/>
      <c r="G92" s="147">
        <f>SUM(G88:G91)</f>
        <v>230</v>
      </c>
      <c r="H92" s="144"/>
      <c r="I92" s="144"/>
      <c r="J92" s="144"/>
      <c r="L92" s="144"/>
      <c r="M92" s="144"/>
      <c r="N92" s="144"/>
      <c r="O92" s="144"/>
      <c r="P92" s="144"/>
      <c r="Q92" s="144"/>
    </row>
    <row r="93" spans="1:17" ht="20.5" customHeight="1">
      <c r="A93" s="153" t="s">
        <v>136</v>
      </c>
      <c r="B93" s="153" t="s">
        <v>2</v>
      </c>
      <c r="C93" s="154" t="s">
        <v>68</v>
      </c>
      <c r="D93" s="155" t="s">
        <v>70</v>
      </c>
      <c r="E93" s="156" t="s">
        <v>69</v>
      </c>
      <c r="F93" s="155" t="s">
        <v>72</v>
      </c>
      <c r="G93" s="142">
        <f>SUM(C93:F93)</f>
        <v>0</v>
      </c>
      <c r="H93" s="144"/>
      <c r="I93" s="144"/>
      <c r="J93" s="144"/>
      <c r="L93" s="144"/>
      <c r="M93" s="144"/>
      <c r="N93" s="144"/>
      <c r="O93" s="144"/>
      <c r="P93" s="144"/>
      <c r="Q93" s="144"/>
    </row>
    <row r="94" spans="1:17" ht="20.5" customHeight="1">
      <c r="A94" s="123" t="s">
        <v>30</v>
      </c>
      <c r="B94" s="41" t="s">
        <v>137</v>
      </c>
      <c r="C94" s="154"/>
      <c r="D94" s="155"/>
      <c r="E94" s="156"/>
      <c r="F94" s="155"/>
      <c r="G94" s="142">
        <f>SUM(C94:F94)</f>
        <v>0</v>
      </c>
      <c r="H94" s="144"/>
      <c r="I94" s="144"/>
      <c r="J94" s="144"/>
      <c r="L94" s="144"/>
      <c r="M94" s="144"/>
      <c r="N94" s="144"/>
      <c r="O94" s="144"/>
      <c r="P94" s="144"/>
      <c r="Q94" s="144"/>
    </row>
    <row r="95" spans="1:17" ht="20.5" customHeight="1">
      <c r="A95" s="123" t="s">
        <v>30</v>
      </c>
      <c r="B95" s="41" t="s">
        <v>138</v>
      </c>
      <c r="C95" s="154"/>
      <c r="D95" s="155"/>
      <c r="E95" s="156"/>
      <c r="F95" s="155"/>
      <c r="G95" s="142">
        <f>SUM(C95:F95)</f>
        <v>0</v>
      </c>
      <c r="H95" s="144"/>
      <c r="I95" s="144"/>
      <c r="J95" s="144"/>
      <c r="L95" s="144"/>
      <c r="M95" s="144"/>
      <c r="N95" s="144"/>
      <c r="O95" s="144"/>
      <c r="P95" s="144"/>
      <c r="Q95" s="144"/>
    </row>
    <row r="96" spans="1:17" ht="20.5" customHeight="1">
      <c r="A96" s="123" t="s">
        <v>30</v>
      </c>
      <c r="B96" s="41" t="s">
        <v>139</v>
      </c>
      <c r="C96" s="160"/>
      <c r="D96" s="141"/>
      <c r="E96" s="160"/>
      <c r="F96" s="141"/>
      <c r="G96" s="142">
        <f>SUM(C96:F96)</f>
        <v>0</v>
      </c>
      <c r="H96" s="144"/>
      <c r="I96" s="144"/>
      <c r="J96" s="144"/>
      <c r="L96" s="144"/>
      <c r="M96" s="144"/>
      <c r="N96" s="144"/>
      <c r="O96" s="144"/>
      <c r="P96" s="144"/>
      <c r="Q96" s="144"/>
    </row>
    <row r="97" spans="1:17" ht="20.5" customHeight="1">
      <c r="A97" s="123" t="s">
        <v>30</v>
      </c>
      <c r="B97" s="42"/>
      <c r="C97" s="160"/>
      <c r="D97" s="141"/>
      <c r="E97" s="160"/>
      <c r="F97" s="141"/>
      <c r="G97" s="142">
        <f>SUM(C97:F97)</f>
        <v>0</v>
      </c>
      <c r="H97" s="144"/>
      <c r="I97" s="144"/>
      <c r="J97" s="144"/>
      <c r="L97" s="144"/>
      <c r="M97" s="144"/>
      <c r="N97" s="144"/>
      <c r="O97" s="144"/>
      <c r="P97" s="144"/>
      <c r="Q97" s="144"/>
    </row>
    <row r="98" spans="1:17" ht="20.5" customHeight="1">
      <c r="A98" s="146"/>
      <c r="B98" s="146"/>
      <c r="C98" s="141"/>
      <c r="D98" s="141"/>
      <c r="E98" s="141"/>
      <c r="F98" s="141"/>
      <c r="G98" s="147">
        <f>SUM(G94:G97)</f>
        <v>0</v>
      </c>
      <c r="H98" s="144"/>
      <c r="I98" s="144"/>
      <c r="J98" s="144"/>
      <c r="L98" s="144"/>
      <c r="M98" s="144"/>
      <c r="N98" s="144"/>
      <c r="O98" s="144"/>
      <c r="P98" s="144"/>
      <c r="Q98" s="144"/>
    </row>
    <row r="99" spans="1:17" ht="20.5" customHeight="1">
      <c r="A99" s="193"/>
      <c r="B99" s="193"/>
      <c r="C99" s="193"/>
      <c r="D99" s="157"/>
      <c r="E99" s="193"/>
      <c r="F99" s="157"/>
      <c r="G99" s="198"/>
      <c r="H99" s="144"/>
      <c r="I99" s="144"/>
      <c r="J99" s="144"/>
      <c r="L99" s="144"/>
      <c r="M99" s="144"/>
      <c r="N99" s="144"/>
      <c r="O99" s="144"/>
      <c r="P99" s="144"/>
      <c r="Q99" s="144"/>
    </row>
  </sheetData>
  <mergeCells count="1">
    <mergeCell ref="I1:J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abSelected="1" workbookViewId="0" topLeftCell="A1">
      <selection activeCell="L12" sqref="L12"/>
    </sheetView>
  </sheetViews>
  <sheetFormatPr defaultColWidth="8.8515625" defaultRowHeight="19.5" customHeight="1"/>
  <cols>
    <col min="2" max="2" width="20.7109375" style="0" customWidth="1"/>
    <col min="10" max="10" width="9.00390625" style="0" bestFit="1" customWidth="1"/>
    <col min="11" max="11" width="8.8515625" style="64" customWidth="1"/>
    <col min="12" max="12" width="23.7109375" style="0" customWidth="1"/>
    <col min="13" max="13" width="16.7109375" style="0" customWidth="1"/>
    <col min="15" max="15" width="11.7109375" style="0" customWidth="1"/>
    <col min="16" max="16" width="32.8515625" style="0" customWidth="1"/>
  </cols>
  <sheetData>
    <row r="1" spans="1:16" ht="20" customHeight="1">
      <c r="A1" s="199" t="s">
        <v>66</v>
      </c>
      <c r="B1" s="160"/>
      <c r="C1" s="160"/>
      <c r="D1" s="200"/>
      <c r="E1" s="200"/>
      <c r="F1" s="200"/>
      <c r="G1" s="200"/>
      <c r="H1" s="200"/>
      <c r="I1" s="200"/>
      <c r="J1" s="201"/>
      <c r="K1" s="145"/>
      <c r="L1" s="329" t="s">
        <v>277</v>
      </c>
      <c r="M1" s="329"/>
      <c r="N1" s="202"/>
      <c r="O1" s="143" t="s">
        <v>67</v>
      </c>
      <c r="P1" s="144"/>
    </row>
    <row r="2" spans="1:16" ht="20" customHeight="1">
      <c r="A2" s="141"/>
      <c r="B2" s="141"/>
      <c r="C2" s="141"/>
      <c r="D2" s="203"/>
      <c r="E2" s="203"/>
      <c r="F2" s="203"/>
      <c r="G2" s="203"/>
      <c r="H2" s="203"/>
      <c r="I2" s="203"/>
      <c r="J2" s="203">
        <f>SUM(J100:J105)</f>
        <v>265</v>
      </c>
      <c r="L2" s="152" t="s">
        <v>71</v>
      </c>
      <c r="M2" s="152">
        <f>J10</f>
        <v>0</v>
      </c>
      <c r="N2" s="204"/>
      <c r="O2" s="148" t="s">
        <v>3</v>
      </c>
      <c r="P2" s="148" t="s">
        <v>2</v>
      </c>
    </row>
    <row r="3" spans="1:16" ht="20" customHeight="1">
      <c r="A3" s="205" t="s">
        <v>71</v>
      </c>
      <c r="B3" s="153" t="s">
        <v>2</v>
      </c>
      <c r="C3" s="206"/>
      <c r="D3" s="154" t="s">
        <v>148</v>
      </c>
      <c r="E3" s="207" t="s">
        <v>149</v>
      </c>
      <c r="F3" s="154" t="s">
        <v>150</v>
      </c>
      <c r="G3" s="207" t="s">
        <v>151</v>
      </c>
      <c r="H3" s="154" t="s">
        <v>152</v>
      </c>
      <c r="I3" s="207" t="s">
        <v>72</v>
      </c>
      <c r="J3" s="208" t="s">
        <v>10</v>
      </c>
      <c r="L3" s="152" t="s">
        <v>73</v>
      </c>
      <c r="M3" s="152">
        <f>J18</f>
        <v>145</v>
      </c>
      <c r="N3" s="204"/>
      <c r="O3" s="209"/>
      <c r="P3" s="210"/>
    </row>
    <row r="4" spans="1:16" ht="20" customHeight="1">
      <c r="A4" s="211" t="s">
        <v>71</v>
      </c>
      <c r="B4" s="20" t="s">
        <v>153</v>
      </c>
      <c r="C4" s="212">
        <v>132197</v>
      </c>
      <c r="D4" s="116"/>
      <c r="E4" s="213"/>
      <c r="F4" s="116"/>
      <c r="G4" s="213"/>
      <c r="H4" s="116"/>
      <c r="I4" s="213"/>
      <c r="J4" s="201">
        <f aca="true" t="shared" si="0" ref="J4:J9">SUM(D4:I4)</f>
        <v>0</v>
      </c>
      <c r="L4" s="152" t="s">
        <v>65</v>
      </c>
      <c r="M4" s="152">
        <f>J26</f>
        <v>175</v>
      </c>
      <c r="N4" s="204"/>
      <c r="O4" s="209"/>
      <c r="P4" s="210"/>
    </row>
    <row r="5" spans="1:16" ht="20" customHeight="1">
      <c r="A5" s="211" t="s">
        <v>71</v>
      </c>
      <c r="B5" s="20" t="s">
        <v>154</v>
      </c>
      <c r="C5" s="212">
        <v>132167</v>
      </c>
      <c r="D5" s="116"/>
      <c r="E5" s="213"/>
      <c r="F5" s="116"/>
      <c r="G5" s="213"/>
      <c r="H5" s="116"/>
      <c r="I5" s="213"/>
      <c r="J5" s="201">
        <f t="shared" si="0"/>
        <v>0</v>
      </c>
      <c r="L5" s="152" t="s">
        <v>52</v>
      </c>
      <c r="M5" s="152">
        <f>J34</f>
        <v>0</v>
      </c>
      <c r="N5" s="204"/>
      <c r="O5" s="209"/>
      <c r="P5" s="210"/>
    </row>
    <row r="6" spans="1:16" ht="20" customHeight="1">
      <c r="A6" s="211" t="s">
        <v>71</v>
      </c>
      <c r="B6" s="20" t="s">
        <v>155</v>
      </c>
      <c r="C6" s="212">
        <v>132169</v>
      </c>
      <c r="D6" s="116"/>
      <c r="E6" s="213"/>
      <c r="F6" s="116"/>
      <c r="G6" s="213"/>
      <c r="H6" s="116"/>
      <c r="I6" s="213"/>
      <c r="J6" s="201">
        <f t="shared" si="0"/>
        <v>0</v>
      </c>
      <c r="L6" s="152" t="s">
        <v>77</v>
      </c>
      <c r="M6" s="152">
        <f>J42</f>
        <v>0</v>
      </c>
      <c r="N6" s="204"/>
      <c r="O6" s="144"/>
      <c r="P6" s="144"/>
    </row>
    <row r="7" spans="1:16" ht="20" customHeight="1">
      <c r="A7" s="211" t="s">
        <v>71</v>
      </c>
      <c r="B7" s="20" t="s">
        <v>156</v>
      </c>
      <c r="C7" s="212">
        <v>132259</v>
      </c>
      <c r="D7" s="116"/>
      <c r="E7" s="213"/>
      <c r="F7" s="116"/>
      <c r="G7" s="213"/>
      <c r="H7" s="116"/>
      <c r="I7" s="213"/>
      <c r="J7" s="201">
        <f t="shared" si="0"/>
        <v>0</v>
      </c>
      <c r="L7" s="152" t="s">
        <v>44</v>
      </c>
      <c r="M7" s="152">
        <f>J50</f>
        <v>185</v>
      </c>
      <c r="N7" s="204"/>
      <c r="O7" s="144"/>
      <c r="P7" s="144"/>
    </row>
    <row r="8" spans="1:16" ht="20" customHeight="1">
      <c r="A8" s="211" t="s">
        <v>71</v>
      </c>
      <c r="B8" s="20" t="s">
        <v>157</v>
      </c>
      <c r="C8" s="212">
        <v>132172</v>
      </c>
      <c r="D8" s="116"/>
      <c r="E8" s="213"/>
      <c r="F8" s="116"/>
      <c r="G8" s="213"/>
      <c r="H8" s="116"/>
      <c r="I8" s="213"/>
      <c r="J8" s="201">
        <f t="shared" si="0"/>
        <v>0</v>
      </c>
      <c r="K8" s="144"/>
      <c r="L8" s="152" t="s">
        <v>79</v>
      </c>
      <c r="M8" s="152">
        <f>J58</f>
        <v>205</v>
      </c>
      <c r="N8" s="204"/>
      <c r="O8" s="144"/>
      <c r="P8" s="144"/>
    </row>
    <row r="9" spans="1:16" ht="20" customHeight="1">
      <c r="A9" s="211" t="s">
        <v>71</v>
      </c>
      <c r="B9" s="20" t="s">
        <v>158</v>
      </c>
      <c r="C9" s="212">
        <v>132175</v>
      </c>
      <c r="D9" s="116"/>
      <c r="E9" s="213"/>
      <c r="F9" s="116"/>
      <c r="G9" s="213"/>
      <c r="H9" s="116"/>
      <c r="I9" s="213"/>
      <c r="J9" s="201">
        <f t="shared" si="0"/>
        <v>0</v>
      </c>
      <c r="L9" s="152" t="s">
        <v>80</v>
      </c>
      <c r="M9" s="152">
        <f>J66</f>
        <v>80</v>
      </c>
      <c r="N9" s="204"/>
      <c r="O9" s="144"/>
      <c r="P9" s="144"/>
    </row>
    <row r="10" spans="1:16" ht="20" customHeight="1">
      <c r="A10" s="214"/>
      <c r="B10" s="141"/>
      <c r="C10" s="215"/>
      <c r="D10" s="203"/>
      <c r="E10" s="203"/>
      <c r="F10" s="203"/>
      <c r="G10" s="203"/>
      <c r="H10" s="203"/>
      <c r="I10" s="203"/>
      <c r="J10" s="216">
        <f>SUM(J4:J9)</f>
        <v>0</v>
      </c>
      <c r="L10" s="152" t="s">
        <v>81</v>
      </c>
      <c r="M10" s="152">
        <f>J82</f>
        <v>270</v>
      </c>
      <c r="N10" s="204"/>
      <c r="O10" s="144"/>
      <c r="P10" s="144"/>
    </row>
    <row r="11" spans="1:16" ht="20" customHeight="1">
      <c r="A11" s="217" t="s">
        <v>34</v>
      </c>
      <c r="B11" s="153" t="s">
        <v>2</v>
      </c>
      <c r="C11" s="218"/>
      <c r="D11" s="154" t="s">
        <v>148</v>
      </c>
      <c r="E11" s="207" t="s">
        <v>149</v>
      </c>
      <c r="F11" s="154" t="s">
        <v>150</v>
      </c>
      <c r="G11" s="207" t="s">
        <v>151</v>
      </c>
      <c r="H11" s="154" t="s">
        <v>152</v>
      </c>
      <c r="I11" s="207" t="s">
        <v>72</v>
      </c>
      <c r="J11" s="208" t="s">
        <v>10</v>
      </c>
      <c r="L11" s="152" t="s">
        <v>82</v>
      </c>
      <c r="M11" s="152">
        <f>J74</f>
        <v>135</v>
      </c>
      <c r="N11" s="204"/>
      <c r="O11" s="144"/>
      <c r="P11" s="144"/>
    </row>
    <row r="12" spans="1:16" ht="20" customHeight="1">
      <c r="A12" s="300" t="s">
        <v>41</v>
      </c>
      <c r="B12" s="301" t="s">
        <v>40</v>
      </c>
      <c r="C12" s="302">
        <v>130305</v>
      </c>
      <c r="D12" s="303"/>
      <c r="E12" s="303">
        <v>105</v>
      </c>
      <c r="F12" s="303"/>
      <c r="G12" s="303"/>
      <c r="H12" s="303"/>
      <c r="I12" s="303"/>
      <c r="J12" s="304">
        <f aca="true" t="shared" si="1" ref="J12:J17">SUM(D12:I12)</f>
        <v>105</v>
      </c>
      <c r="L12" s="152" t="s">
        <v>83</v>
      </c>
      <c r="M12" s="221">
        <f>J90</f>
        <v>410</v>
      </c>
      <c r="N12" s="222"/>
      <c r="O12" s="165"/>
      <c r="P12" s="144"/>
    </row>
    <row r="13" spans="1:16" ht="20" customHeight="1">
      <c r="A13" s="211" t="s">
        <v>41</v>
      </c>
      <c r="B13" s="219" t="s">
        <v>159</v>
      </c>
      <c r="C13" s="220">
        <v>130310</v>
      </c>
      <c r="D13" s="154"/>
      <c r="E13" s="207"/>
      <c r="F13" s="154"/>
      <c r="G13" s="207"/>
      <c r="H13" s="154"/>
      <c r="I13" s="207"/>
      <c r="J13" s="208">
        <f t="shared" si="1"/>
        <v>0</v>
      </c>
      <c r="L13" s="152" t="s">
        <v>84</v>
      </c>
      <c r="M13" s="152">
        <f>J98</f>
        <v>180</v>
      </c>
      <c r="N13" s="204"/>
      <c r="O13" s="165"/>
      <c r="P13" s="144"/>
    </row>
    <row r="14" spans="1:16" ht="20" customHeight="1">
      <c r="A14" s="211" t="s">
        <v>41</v>
      </c>
      <c r="B14" s="219" t="s">
        <v>160</v>
      </c>
      <c r="C14" s="220">
        <v>130309</v>
      </c>
      <c r="D14" s="154"/>
      <c r="E14" s="207"/>
      <c r="F14" s="154"/>
      <c r="G14" s="207"/>
      <c r="H14" s="154"/>
      <c r="I14" s="207"/>
      <c r="J14" s="208">
        <f t="shared" si="1"/>
        <v>0</v>
      </c>
      <c r="L14" s="152" t="s">
        <v>85</v>
      </c>
      <c r="M14" s="152">
        <f>J106</f>
        <v>265</v>
      </c>
      <c r="N14" s="204"/>
      <c r="O14" s="165"/>
      <c r="P14" s="144"/>
    </row>
    <row r="15" spans="1:16" ht="20" customHeight="1">
      <c r="A15" s="211" t="s">
        <v>41</v>
      </c>
      <c r="B15" s="219" t="s">
        <v>161</v>
      </c>
      <c r="C15" s="220">
        <v>132311</v>
      </c>
      <c r="D15" s="154"/>
      <c r="E15" s="207"/>
      <c r="F15" s="154"/>
      <c r="G15" s="207"/>
      <c r="H15" s="154"/>
      <c r="I15" s="207"/>
      <c r="J15" s="208">
        <f t="shared" si="1"/>
        <v>0</v>
      </c>
      <c r="L15" s="152" t="s">
        <v>86</v>
      </c>
      <c r="M15" s="152">
        <f>J114</f>
        <v>440</v>
      </c>
      <c r="N15" s="204"/>
      <c r="O15" s="144"/>
      <c r="P15" s="144"/>
    </row>
    <row r="16" spans="1:16" ht="20" customHeight="1">
      <c r="A16" s="211" t="s">
        <v>41</v>
      </c>
      <c r="B16" s="219" t="s">
        <v>162</v>
      </c>
      <c r="C16" s="220">
        <v>132307</v>
      </c>
      <c r="D16" s="292">
        <v>40</v>
      </c>
      <c r="E16" s="213"/>
      <c r="F16" s="200"/>
      <c r="G16" s="213"/>
      <c r="H16" s="200"/>
      <c r="I16" s="213"/>
      <c r="J16" s="208">
        <f t="shared" si="1"/>
        <v>40</v>
      </c>
      <c r="L16" s="152" t="s">
        <v>63</v>
      </c>
      <c r="M16" s="152">
        <f>J130</f>
        <v>330</v>
      </c>
      <c r="N16" s="204"/>
      <c r="O16" s="165"/>
      <c r="P16" s="144"/>
    </row>
    <row r="17" spans="1:16" ht="20" customHeight="1">
      <c r="A17" s="211" t="s">
        <v>41</v>
      </c>
      <c r="B17" s="223" t="s">
        <v>163</v>
      </c>
      <c r="C17" s="220">
        <v>132313</v>
      </c>
      <c r="D17" s="200"/>
      <c r="E17" s="213"/>
      <c r="F17" s="200"/>
      <c r="G17" s="213"/>
      <c r="H17" s="200"/>
      <c r="I17" s="213"/>
      <c r="J17" s="208">
        <f t="shared" si="1"/>
        <v>0</v>
      </c>
      <c r="L17" s="152" t="s">
        <v>30</v>
      </c>
      <c r="M17" s="152">
        <f>J122</f>
        <v>280</v>
      </c>
      <c r="N17" s="204"/>
      <c r="O17" s="168"/>
      <c r="P17" s="144"/>
    </row>
    <row r="18" spans="1:16" ht="20" customHeight="1">
      <c r="A18" s="224"/>
      <c r="B18" s="146"/>
      <c r="C18" s="225"/>
      <c r="D18" s="203"/>
      <c r="E18" s="203"/>
      <c r="F18" s="203"/>
      <c r="G18" s="203"/>
      <c r="H18" s="203"/>
      <c r="I18" s="203"/>
      <c r="J18" s="226">
        <f>SUM(J12:J17)</f>
        <v>145</v>
      </c>
      <c r="L18" s="227"/>
      <c r="M18" s="144"/>
      <c r="N18" s="144"/>
      <c r="O18" s="170"/>
      <c r="P18" s="144"/>
    </row>
    <row r="19" spans="1:16" ht="20" customHeight="1">
      <c r="A19" s="217" t="s">
        <v>65</v>
      </c>
      <c r="B19" s="153" t="s">
        <v>2</v>
      </c>
      <c r="C19" s="218"/>
      <c r="D19" s="154" t="s">
        <v>148</v>
      </c>
      <c r="E19" s="207" t="s">
        <v>149</v>
      </c>
      <c r="F19" s="154" t="s">
        <v>150</v>
      </c>
      <c r="G19" s="207" t="s">
        <v>151</v>
      </c>
      <c r="H19" s="154" t="s">
        <v>152</v>
      </c>
      <c r="I19" s="207" t="s">
        <v>72</v>
      </c>
      <c r="J19" s="208" t="s">
        <v>10</v>
      </c>
      <c r="L19" s="227"/>
      <c r="M19" s="144"/>
      <c r="N19" s="144"/>
      <c r="O19" s="170"/>
      <c r="P19" s="144"/>
    </row>
    <row r="20" spans="1:16" ht="20" customHeight="1">
      <c r="A20" s="228" t="s">
        <v>65</v>
      </c>
      <c r="B20" s="229" t="s">
        <v>164</v>
      </c>
      <c r="C20" s="230">
        <v>126352</v>
      </c>
      <c r="D20" s="200"/>
      <c r="E20" s="213"/>
      <c r="F20" s="200"/>
      <c r="G20" s="213"/>
      <c r="H20" s="295">
        <v>10</v>
      </c>
      <c r="I20" s="213"/>
      <c r="J20" s="201">
        <f aca="true" t="shared" si="2" ref="J20:J25">SUM(D20:I20)</f>
        <v>10</v>
      </c>
      <c r="L20" s="227"/>
      <c r="M20" s="144"/>
      <c r="N20" s="144"/>
      <c r="O20" s="170"/>
      <c r="P20" s="144"/>
    </row>
    <row r="21" spans="1:16" ht="20" customHeight="1">
      <c r="A21" s="228" t="s">
        <v>65</v>
      </c>
      <c r="B21" s="229" t="s">
        <v>165</v>
      </c>
      <c r="C21" s="230">
        <v>132174</v>
      </c>
      <c r="D21" s="200"/>
      <c r="E21" s="213"/>
      <c r="F21" s="200"/>
      <c r="G21" s="213"/>
      <c r="H21" s="201"/>
      <c r="I21" s="213"/>
      <c r="J21" s="201">
        <f t="shared" si="2"/>
        <v>0</v>
      </c>
      <c r="L21" s="227"/>
      <c r="M21" s="144"/>
      <c r="N21" s="144"/>
      <c r="O21" s="170"/>
      <c r="P21" s="144"/>
    </row>
    <row r="22" spans="1:16" ht="20" customHeight="1">
      <c r="A22" s="296" t="s">
        <v>65</v>
      </c>
      <c r="B22" s="297" t="s">
        <v>166</v>
      </c>
      <c r="C22" s="298">
        <v>130378</v>
      </c>
      <c r="D22" s="131"/>
      <c r="E22" s="131"/>
      <c r="F22" s="131"/>
      <c r="G22" s="131"/>
      <c r="H22" s="299">
        <v>55</v>
      </c>
      <c r="I22" s="131">
        <v>55</v>
      </c>
      <c r="J22" s="299">
        <f t="shared" si="2"/>
        <v>110</v>
      </c>
      <c r="L22" s="227"/>
      <c r="M22" s="144"/>
      <c r="N22" s="144"/>
      <c r="O22" s="170"/>
      <c r="P22" s="144"/>
    </row>
    <row r="23" spans="1:16" ht="20" customHeight="1">
      <c r="A23" s="228" t="s">
        <v>65</v>
      </c>
      <c r="B23" s="229" t="s">
        <v>167</v>
      </c>
      <c r="C23" s="230">
        <v>126704</v>
      </c>
      <c r="D23" s="200"/>
      <c r="E23" s="213"/>
      <c r="F23" s="200"/>
      <c r="G23" s="213"/>
      <c r="H23" s="201"/>
      <c r="I23" s="292">
        <v>55</v>
      </c>
      <c r="J23" s="201">
        <f t="shared" si="2"/>
        <v>55</v>
      </c>
      <c r="L23" s="227"/>
      <c r="M23" s="144"/>
      <c r="N23" s="144"/>
      <c r="O23" s="170"/>
      <c r="P23" s="144"/>
    </row>
    <row r="24" spans="1:16" ht="20" customHeight="1">
      <c r="A24" s="228" t="s">
        <v>65</v>
      </c>
      <c r="B24" s="229" t="s">
        <v>168</v>
      </c>
      <c r="C24" s="230">
        <v>130323</v>
      </c>
      <c r="D24" s="200"/>
      <c r="E24" s="213"/>
      <c r="F24" s="200"/>
      <c r="G24" s="213"/>
      <c r="H24" s="201"/>
      <c r="I24" s="213"/>
      <c r="J24" s="201">
        <f t="shared" si="2"/>
        <v>0</v>
      </c>
      <c r="L24" s="227"/>
      <c r="M24" s="144"/>
      <c r="N24" s="144"/>
      <c r="O24" s="144"/>
      <c r="P24" s="144"/>
    </row>
    <row r="25" spans="1:16" ht="20" customHeight="1">
      <c r="A25" s="228" t="s">
        <v>65</v>
      </c>
      <c r="B25" s="229" t="s">
        <v>169</v>
      </c>
      <c r="C25" s="231">
        <v>126814</v>
      </c>
      <c r="D25" s="200"/>
      <c r="E25" s="213"/>
      <c r="F25" s="200"/>
      <c r="G25" s="213"/>
      <c r="H25" s="200"/>
      <c r="I25" s="213"/>
      <c r="J25" s="201">
        <f t="shared" si="2"/>
        <v>0</v>
      </c>
      <c r="L25" s="227"/>
      <c r="M25" s="144"/>
      <c r="N25" s="144"/>
      <c r="O25" s="172"/>
      <c r="P25" s="144"/>
    </row>
    <row r="26" spans="1:16" ht="20" customHeight="1">
      <c r="A26" s="224"/>
      <c r="B26" s="146"/>
      <c r="C26" s="225"/>
      <c r="D26" s="203"/>
      <c r="E26" s="203"/>
      <c r="F26" s="203"/>
      <c r="G26" s="203"/>
      <c r="H26" s="203"/>
      <c r="I26" s="203"/>
      <c r="J26" s="226">
        <f>SUM(J20:J25)</f>
        <v>175</v>
      </c>
      <c r="L26" s="227"/>
      <c r="M26" s="144"/>
      <c r="N26" s="144"/>
      <c r="O26" s="165"/>
      <c r="P26" s="144"/>
    </row>
    <row r="27" spans="1:16" ht="20" customHeight="1">
      <c r="A27" s="217" t="s">
        <v>52</v>
      </c>
      <c r="B27" s="153" t="s">
        <v>2</v>
      </c>
      <c r="C27" s="218"/>
      <c r="D27" s="154" t="s">
        <v>148</v>
      </c>
      <c r="E27" s="207" t="s">
        <v>149</v>
      </c>
      <c r="F27" s="154" t="s">
        <v>150</v>
      </c>
      <c r="G27" s="207" t="s">
        <v>151</v>
      </c>
      <c r="H27" s="154" t="s">
        <v>152</v>
      </c>
      <c r="I27" s="207" t="s">
        <v>72</v>
      </c>
      <c r="J27" s="208" t="s">
        <v>10</v>
      </c>
      <c r="L27" s="227"/>
      <c r="M27" s="144"/>
      <c r="N27" s="144"/>
      <c r="O27" s="165"/>
      <c r="P27" s="144"/>
    </row>
    <row r="28" spans="1:16" ht="20" customHeight="1">
      <c r="A28" s="211" t="s">
        <v>52</v>
      </c>
      <c r="B28" s="232" t="s">
        <v>170</v>
      </c>
      <c r="C28" s="220">
        <v>129377</v>
      </c>
      <c r="D28" s="200"/>
      <c r="E28" s="213"/>
      <c r="F28" s="200"/>
      <c r="G28" s="213"/>
      <c r="H28" s="200"/>
      <c r="I28" s="213"/>
      <c r="J28" s="201">
        <f aca="true" t="shared" si="3" ref="J28:J33">SUM(D28:I28)</f>
        <v>0</v>
      </c>
      <c r="L28" s="227"/>
      <c r="M28" s="144"/>
      <c r="N28" s="144"/>
      <c r="O28" s="170"/>
      <c r="P28" s="144"/>
    </row>
    <row r="29" spans="1:16" ht="20" customHeight="1">
      <c r="A29" s="211" t="s">
        <v>52</v>
      </c>
      <c r="B29" s="232" t="s">
        <v>171</v>
      </c>
      <c r="C29" s="220">
        <v>132010</v>
      </c>
      <c r="D29" s="200"/>
      <c r="E29" s="213"/>
      <c r="F29" s="200"/>
      <c r="G29" s="213"/>
      <c r="H29" s="200"/>
      <c r="I29" s="213"/>
      <c r="J29" s="201">
        <f t="shared" si="3"/>
        <v>0</v>
      </c>
      <c r="L29" s="227"/>
      <c r="M29" s="144"/>
      <c r="N29" s="144"/>
      <c r="O29" s="170"/>
      <c r="P29" s="144"/>
    </row>
    <row r="30" spans="1:16" ht="20" customHeight="1">
      <c r="A30" s="211" t="s">
        <v>52</v>
      </c>
      <c r="B30" s="232" t="s">
        <v>172</v>
      </c>
      <c r="C30" s="220">
        <v>129980</v>
      </c>
      <c r="D30" s="200"/>
      <c r="E30" s="213"/>
      <c r="F30" s="200"/>
      <c r="G30" s="213"/>
      <c r="H30" s="201"/>
      <c r="I30" s="213"/>
      <c r="J30" s="201">
        <f t="shared" si="3"/>
        <v>0</v>
      </c>
      <c r="L30" s="227"/>
      <c r="M30" s="144"/>
      <c r="N30" s="144"/>
      <c r="O30" s="170"/>
      <c r="P30" s="144"/>
    </row>
    <row r="31" spans="1:16" ht="20" customHeight="1">
      <c r="A31" s="211" t="s">
        <v>52</v>
      </c>
      <c r="B31" s="232" t="s">
        <v>51</v>
      </c>
      <c r="C31" s="220">
        <v>132033</v>
      </c>
      <c r="D31" s="200"/>
      <c r="E31" s="292"/>
      <c r="F31" s="200"/>
      <c r="G31" s="213"/>
      <c r="H31" s="201"/>
      <c r="I31" s="213"/>
      <c r="J31" s="201">
        <f t="shared" si="3"/>
        <v>0</v>
      </c>
      <c r="L31" s="227"/>
      <c r="M31" s="144"/>
      <c r="N31" s="144"/>
      <c r="O31" s="95"/>
      <c r="P31" s="144"/>
    </row>
    <row r="32" spans="1:16" ht="20" customHeight="1">
      <c r="A32" s="211" t="s">
        <v>52</v>
      </c>
      <c r="B32" s="232" t="s">
        <v>173</v>
      </c>
      <c r="C32" s="220">
        <v>127927</v>
      </c>
      <c r="D32" s="200"/>
      <c r="E32" s="213"/>
      <c r="F32" s="200"/>
      <c r="G32" s="213"/>
      <c r="H32" s="201"/>
      <c r="I32" s="213"/>
      <c r="J32" s="201">
        <f t="shared" si="3"/>
        <v>0</v>
      </c>
      <c r="L32" s="227"/>
      <c r="M32" s="144"/>
      <c r="N32" s="144"/>
      <c r="O32" s="170"/>
      <c r="P32" s="144"/>
    </row>
    <row r="33" spans="1:16" ht="20" customHeight="1">
      <c r="A33" s="233" t="s">
        <v>52</v>
      </c>
      <c r="B33" s="232" t="s">
        <v>174</v>
      </c>
      <c r="C33" s="220">
        <v>132040</v>
      </c>
      <c r="D33" s="200"/>
      <c r="E33" s="213"/>
      <c r="F33" s="200"/>
      <c r="G33" s="213"/>
      <c r="H33" s="200"/>
      <c r="I33" s="213"/>
      <c r="J33" s="201">
        <f t="shared" si="3"/>
        <v>0</v>
      </c>
      <c r="L33" s="227"/>
      <c r="M33" s="144"/>
      <c r="N33" s="144"/>
      <c r="O33" s="165"/>
      <c r="P33" s="144"/>
    </row>
    <row r="34" spans="1:16" ht="20" customHeight="1">
      <c r="A34" s="224"/>
      <c r="B34" s="146"/>
      <c r="C34" s="225"/>
      <c r="D34" s="203"/>
      <c r="E34" s="203"/>
      <c r="F34" s="203"/>
      <c r="G34" s="203"/>
      <c r="H34" s="203"/>
      <c r="I34" s="203"/>
      <c r="J34" s="216">
        <f>SUM(J28:J33)</f>
        <v>0</v>
      </c>
      <c r="L34" s="227"/>
      <c r="M34" s="144"/>
      <c r="N34" s="144"/>
      <c r="O34" s="165"/>
      <c r="P34" s="144"/>
    </row>
    <row r="35" spans="1:16" ht="20" customHeight="1">
      <c r="A35" s="217" t="s">
        <v>175</v>
      </c>
      <c r="B35" s="153" t="s">
        <v>2</v>
      </c>
      <c r="C35" s="218"/>
      <c r="D35" s="154" t="s">
        <v>148</v>
      </c>
      <c r="E35" s="207" t="s">
        <v>149</v>
      </c>
      <c r="F35" s="154" t="s">
        <v>150</v>
      </c>
      <c r="G35" s="207" t="s">
        <v>151</v>
      </c>
      <c r="H35" s="154" t="s">
        <v>152</v>
      </c>
      <c r="I35" s="207" t="s">
        <v>72</v>
      </c>
      <c r="J35" s="208" t="s">
        <v>10</v>
      </c>
      <c r="L35" s="227"/>
      <c r="M35" s="144"/>
      <c r="N35" s="144"/>
      <c r="O35" s="165"/>
      <c r="P35" s="144"/>
    </row>
    <row r="36" spans="1:16" ht="20" customHeight="1">
      <c r="A36" s="234" t="s">
        <v>77</v>
      </c>
      <c r="B36" s="219" t="s">
        <v>176</v>
      </c>
      <c r="C36" s="212">
        <v>130363</v>
      </c>
      <c r="D36" s="154"/>
      <c r="E36" s="207"/>
      <c r="F36" s="154"/>
      <c r="G36" s="207"/>
      <c r="H36" s="154"/>
      <c r="I36" s="207"/>
      <c r="J36" s="208">
        <f aca="true" t="shared" si="4" ref="J36:J41">SUM(D36:I36)</f>
        <v>0</v>
      </c>
      <c r="L36" s="227"/>
      <c r="M36" s="144"/>
      <c r="N36" s="144"/>
      <c r="O36" s="165"/>
      <c r="P36" s="144"/>
    </row>
    <row r="37" spans="1:16" ht="20" customHeight="1">
      <c r="A37" s="234" t="s">
        <v>77</v>
      </c>
      <c r="B37" s="219" t="s">
        <v>177</v>
      </c>
      <c r="C37" s="212">
        <v>126616</v>
      </c>
      <c r="D37" s="154"/>
      <c r="E37" s="207"/>
      <c r="F37" s="154"/>
      <c r="G37" s="207"/>
      <c r="H37" s="154"/>
      <c r="I37" s="207"/>
      <c r="J37" s="208">
        <f t="shared" si="4"/>
        <v>0</v>
      </c>
      <c r="L37" s="227"/>
      <c r="M37" s="144"/>
      <c r="N37" s="144"/>
      <c r="O37" s="165"/>
      <c r="P37" s="144"/>
    </row>
    <row r="38" spans="1:16" ht="20" customHeight="1">
      <c r="A38" s="235" t="s">
        <v>77</v>
      </c>
      <c r="B38" s="223" t="s">
        <v>178</v>
      </c>
      <c r="C38" s="236">
        <v>132595</v>
      </c>
      <c r="D38" s="154"/>
      <c r="E38" s="207"/>
      <c r="F38" s="154"/>
      <c r="G38" s="207"/>
      <c r="H38" s="154"/>
      <c r="I38" s="207"/>
      <c r="J38" s="208">
        <f t="shared" si="4"/>
        <v>0</v>
      </c>
      <c r="L38" s="227"/>
      <c r="M38" s="144"/>
      <c r="N38" s="144"/>
      <c r="O38" s="165"/>
      <c r="P38" s="144"/>
    </row>
    <row r="39" spans="1:16" ht="20" customHeight="1">
      <c r="A39" s="234" t="s">
        <v>77</v>
      </c>
      <c r="B39" s="223" t="s">
        <v>179</v>
      </c>
      <c r="C39" s="212">
        <v>132389</v>
      </c>
      <c r="D39" s="154"/>
      <c r="E39" s="207"/>
      <c r="F39" s="154"/>
      <c r="G39" s="207"/>
      <c r="H39" s="154"/>
      <c r="I39" s="207"/>
      <c r="J39" s="208">
        <f t="shared" si="4"/>
        <v>0</v>
      </c>
      <c r="L39" s="227"/>
      <c r="M39" s="144"/>
      <c r="N39" s="144"/>
      <c r="O39" s="170"/>
      <c r="P39" s="144"/>
    </row>
    <row r="40" spans="1:16" ht="20" customHeight="1">
      <c r="A40" s="234" t="s">
        <v>77</v>
      </c>
      <c r="B40" s="219" t="s">
        <v>180</v>
      </c>
      <c r="C40" s="212">
        <v>128668</v>
      </c>
      <c r="D40" s="200"/>
      <c r="E40" s="213"/>
      <c r="F40" s="200"/>
      <c r="G40" s="213"/>
      <c r="H40" s="200"/>
      <c r="I40" s="213"/>
      <c r="J40" s="208">
        <f t="shared" si="4"/>
        <v>0</v>
      </c>
      <c r="L40" s="227"/>
      <c r="M40" s="144"/>
      <c r="N40" s="144"/>
      <c r="O40" s="95"/>
      <c r="P40" s="144"/>
    </row>
    <row r="41" spans="1:16" ht="20" customHeight="1">
      <c r="A41" s="234" t="s">
        <v>77</v>
      </c>
      <c r="B41" s="219" t="s">
        <v>181</v>
      </c>
      <c r="C41" s="212">
        <v>132597</v>
      </c>
      <c r="D41" s="200"/>
      <c r="E41" s="213"/>
      <c r="F41" s="200"/>
      <c r="G41" s="213"/>
      <c r="H41" s="200"/>
      <c r="I41" s="213"/>
      <c r="J41" s="208">
        <f t="shared" si="4"/>
        <v>0</v>
      </c>
      <c r="L41" s="227"/>
      <c r="M41" s="144"/>
      <c r="N41" s="144"/>
      <c r="O41" s="172"/>
      <c r="P41" s="144"/>
    </row>
    <row r="42" spans="1:16" ht="20" customHeight="1">
      <c r="A42" s="224"/>
      <c r="B42" s="146"/>
      <c r="C42" s="225"/>
      <c r="D42" s="203"/>
      <c r="E42" s="203"/>
      <c r="F42" s="203"/>
      <c r="G42" s="203"/>
      <c r="H42" s="203"/>
      <c r="I42" s="203"/>
      <c r="J42" s="226">
        <f>SUM(J36:J41)</f>
        <v>0</v>
      </c>
      <c r="L42" s="227"/>
      <c r="M42" s="144"/>
      <c r="N42" s="144"/>
      <c r="O42" s="172"/>
      <c r="P42" s="144"/>
    </row>
    <row r="43" spans="1:16" ht="20" customHeight="1">
      <c r="A43" s="217" t="s">
        <v>44</v>
      </c>
      <c r="B43" s="153" t="s">
        <v>2</v>
      </c>
      <c r="C43" s="218"/>
      <c r="D43" s="154" t="s">
        <v>148</v>
      </c>
      <c r="E43" s="207" t="s">
        <v>149</v>
      </c>
      <c r="F43" s="154" t="s">
        <v>150</v>
      </c>
      <c r="G43" s="207" t="s">
        <v>151</v>
      </c>
      <c r="H43" s="154" t="s">
        <v>152</v>
      </c>
      <c r="I43" s="207" t="s">
        <v>72</v>
      </c>
      <c r="J43" s="208" t="s">
        <v>10</v>
      </c>
      <c r="L43" s="227"/>
      <c r="M43" s="144"/>
      <c r="N43" s="144"/>
      <c r="O43" s="172"/>
      <c r="P43" s="144"/>
    </row>
    <row r="44" spans="1:16" ht="20" customHeight="1">
      <c r="A44" s="233" t="s">
        <v>44</v>
      </c>
      <c r="B44" s="219" t="s">
        <v>182</v>
      </c>
      <c r="C44" s="237">
        <v>129716</v>
      </c>
      <c r="D44" s="200"/>
      <c r="E44" s="200"/>
      <c r="F44" s="200"/>
      <c r="G44" s="200"/>
      <c r="H44" s="200"/>
      <c r="I44" s="200"/>
      <c r="J44" s="201">
        <f aca="true" t="shared" si="5" ref="J44:J49">SUM(D44:I44)</f>
        <v>0</v>
      </c>
      <c r="L44" s="227"/>
      <c r="M44" s="144"/>
      <c r="N44" s="144"/>
      <c r="O44" s="172"/>
      <c r="P44" s="144"/>
    </row>
    <row r="45" spans="1:16" ht="20" customHeight="1">
      <c r="A45" s="211" t="s">
        <v>44</v>
      </c>
      <c r="B45" s="219" t="s">
        <v>183</v>
      </c>
      <c r="C45" s="220">
        <v>129722</v>
      </c>
      <c r="D45" s="200"/>
      <c r="E45" s="213"/>
      <c r="F45" s="200"/>
      <c r="G45" s="213"/>
      <c r="H45" s="200"/>
      <c r="I45" s="292">
        <v>155</v>
      </c>
      <c r="J45" s="201">
        <f t="shared" si="5"/>
        <v>155</v>
      </c>
      <c r="L45" s="227"/>
      <c r="M45" s="144"/>
      <c r="N45" s="144"/>
      <c r="O45" s="172"/>
      <c r="P45" s="144"/>
    </row>
    <row r="46" spans="1:16" ht="20" customHeight="1">
      <c r="A46" s="211" t="s">
        <v>44</v>
      </c>
      <c r="B46" s="219" t="s">
        <v>184</v>
      </c>
      <c r="C46" s="220">
        <v>127765</v>
      </c>
      <c r="D46" s="200"/>
      <c r="E46" s="213"/>
      <c r="F46" s="200"/>
      <c r="G46" s="213"/>
      <c r="H46" s="201"/>
      <c r="I46" s="213"/>
      <c r="J46" s="201">
        <f t="shared" si="5"/>
        <v>0</v>
      </c>
      <c r="L46" s="227"/>
      <c r="M46" s="144"/>
      <c r="N46" s="144"/>
      <c r="O46" s="95"/>
      <c r="P46" s="144"/>
    </row>
    <row r="47" spans="1:16" ht="20" customHeight="1">
      <c r="A47" s="211" t="s">
        <v>44</v>
      </c>
      <c r="B47" s="219" t="s">
        <v>185</v>
      </c>
      <c r="C47" s="220">
        <v>127766</v>
      </c>
      <c r="D47" s="200"/>
      <c r="E47" s="213"/>
      <c r="F47" s="200"/>
      <c r="G47" s="213"/>
      <c r="H47" s="201"/>
      <c r="I47" s="213"/>
      <c r="J47" s="201">
        <f t="shared" si="5"/>
        <v>0</v>
      </c>
      <c r="L47" s="227"/>
      <c r="M47" s="144"/>
      <c r="N47" s="144"/>
      <c r="O47" s="95"/>
      <c r="P47" s="144"/>
    </row>
    <row r="48" spans="1:16" ht="20" customHeight="1">
      <c r="A48" s="211" t="s">
        <v>44</v>
      </c>
      <c r="B48" s="219" t="s">
        <v>186</v>
      </c>
      <c r="C48" s="220">
        <v>131528</v>
      </c>
      <c r="D48" s="200"/>
      <c r="E48" s="213"/>
      <c r="F48" s="200"/>
      <c r="G48" s="213"/>
      <c r="H48" s="201"/>
      <c r="I48" s="213"/>
      <c r="J48" s="201">
        <f t="shared" si="5"/>
        <v>0</v>
      </c>
      <c r="L48" s="227"/>
      <c r="M48" s="144"/>
      <c r="N48" s="144"/>
      <c r="O48" s="95"/>
      <c r="P48" s="144"/>
    </row>
    <row r="49" spans="1:16" ht="20" customHeight="1">
      <c r="A49" s="211" t="s">
        <v>44</v>
      </c>
      <c r="B49" s="219" t="s">
        <v>43</v>
      </c>
      <c r="C49" s="238">
        <v>131672</v>
      </c>
      <c r="D49" s="200"/>
      <c r="E49" s="292">
        <v>30</v>
      </c>
      <c r="F49" s="200"/>
      <c r="G49" s="213"/>
      <c r="H49" s="200"/>
      <c r="I49" s="213"/>
      <c r="J49" s="201">
        <f t="shared" si="5"/>
        <v>30</v>
      </c>
      <c r="L49" s="227"/>
      <c r="M49" s="144"/>
      <c r="N49" s="144"/>
      <c r="O49" s="95"/>
      <c r="P49" s="144"/>
    </row>
    <row r="50" spans="1:16" ht="20" customHeight="1">
      <c r="A50" s="224"/>
      <c r="B50" s="146"/>
      <c r="C50" s="225"/>
      <c r="D50" s="203"/>
      <c r="E50" s="203"/>
      <c r="F50" s="203"/>
      <c r="G50" s="203"/>
      <c r="H50" s="203"/>
      <c r="I50" s="203"/>
      <c r="J50" s="226">
        <f>SUM(J44:J49)</f>
        <v>185</v>
      </c>
      <c r="L50" s="227"/>
      <c r="M50" s="144"/>
      <c r="N50" s="144"/>
      <c r="O50" s="95"/>
      <c r="P50" s="144"/>
    </row>
    <row r="51" spans="1:16" ht="20" customHeight="1">
      <c r="A51" s="217" t="s">
        <v>31</v>
      </c>
      <c r="B51" s="153" t="s">
        <v>2</v>
      </c>
      <c r="C51" s="218"/>
      <c r="D51" s="154" t="s">
        <v>148</v>
      </c>
      <c r="E51" s="207" t="s">
        <v>149</v>
      </c>
      <c r="F51" s="154" t="s">
        <v>150</v>
      </c>
      <c r="G51" s="207" t="s">
        <v>151</v>
      </c>
      <c r="H51" s="154" t="s">
        <v>152</v>
      </c>
      <c r="I51" s="207" t="s">
        <v>72</v>
      </c>
      <c r="J51" s="208" t="s">
        <v>10</v>
      </c>
      <c r="L51" s="227"/>
      <c r="M51" s="144"/>
      <c r="N51" s="144"/>
      <c r="O51" s="95"/>
      <c r="P51" s="144"/>
    </row>
    <row r="52" spans="1:16" ht="20" customHeight="1">
      <c r="A52" s="239" t="s">
        <v>79</v>
      </c>
      <c r="B52" s="62" t="s">
        <v>187</v>
      </c>
      <c r="C52" s="240">
        <v>130121</v>
      </c>
      <c r="D52" s="200"/>
      <c r="E52" s="213"/>
      <c r="F52" s="200"/>
      <c r="G52" s="213"/>
      <c r="H52" s="200"/>
      <c r="I52" s="213"/>
      <c r="J52" s="201">
        <f aca="true" t="shared" si="6" ref="J52:J57">SUM(D52:I52)</f>
        <v>0</v>
      </c>
      <c r="L52" s="227"/>
      <c r="M52" s="144"/>
      <c r="N52" s="144"/>
      <c r="O52" s="95"/>
      <c r="P52" s="144"/>
    </row>
    <row r="53" spans="1:16" ht="20" customHeight="1">
      <c r="A53" s="239" t="s">
        <v>79</v>
      </c>
      <c r="B53" s="62" t="s">
        <v>37</v>
      </c>
      <c r="C53" s="240">
        <v>131535</v>
      </c>
      <c r="D53" s="200">
        <v>155</v>
      </c>
      <c r="E53" s="213"/>
      <c r="F53" s="200"/>
      <c r="G53" s="213"/>
      <c r="H53" s="200"/>
      <c r="I53" s="213"/>
      <c r="J53" s="201">
        <f t="shared" si="6"/>
        <v>155</v>
      </c>
      <c r="L53" s="227"/>
      <c r="M53" s="144"/>
      <c r="N53" s="144"/>
      <c r="O53" s="172"/>
      <c r="P53" s="144"/>
    </row>
    <row r="54" spans="1:16" ht="20" customHeight="1">
      <c r="A54" s="239" t="s">
        <v>79</v>
      </c>
      <c r="B54" s="62" t="s">
        <v>188</v>
      </c>
      <c r="C54" s="240">
        <v>128416</v>
      </c>
      <c r="D54" s="200"/>
      <c r="E54" s="213"/>
      <c r="F54" s="200"/>
      <c r="G54" s="213"/>
      <c r="H54" s="201"/>
      <c r="I54" s="213"/>
      <c r="J54" s="201">
        <f t="shared" si="6"/>
        <v>0</v>
      </c>
      <c r="L54" s="227"/>
      <c r="M54" s="144"/>
      <c r="N54" s="144"/>
      <c r="O54" s="172"/>
      <c r="P54" s="144"/>
    </row>
    <row r="55" spans="1:16" ht="20" customHeight="1">
      <c r="A55" s="239" t="s">
        <v>79</v>
      </c>
      <c r="B55" s="62" t="s">
        <v>189</v>
      </c>
      <c r="C55" s="240">
        <v>129501</v>
      </c>
      <c r="D55" s="200"/>
      <c r="E55" s="213"/>
      <c r="F55" s="200"/>
      <c r="G55" s="213"/>
      <c r="H55" s="201"/>
      <c r="I55" s="213"/>
      <c r="J55" s="201">
        <f t="shared" si="6"/>
        <v>0</v>
      </c>
      <c r="L55" s="227"/>
      <c r="M55" s="144"/>
      <c r="N55" s="144"/>
      <c r="O55" s="170"/>
      <c r="P55" s="144"/>
    </row>
    <row r="56" spans="1:16" ht="20" customHeight="1">
      <c r="A56" s="239" t="s">
        <v>79</v>
      </c>
      <c r="B56" s="62" t="s">
        <v>190</v>
      </c>
      <c r="C56" s="241">
        <v>129692</v>
      </c>
      <c r="D56" s="200"/>
      <c r="E56" s="213"/>
      <c r="F56" s="200"/>
      <c r="G56" s="213"/>
      <c r="H56" s="201"/>
      <c r="I56" s="213"/>
      <c r="J56" s="201">
        <f t="shared" si="6"/>
        <v>0</v>
      </c>
      <c r="L56" s="227"/>
      <c r="M56" s="144"/>
      <c r="N56" s="144"/>
      <c r="O56" s="170"/>
      <c r="P56" s="144"/>
    </row>
    <row r="57" spans="1:16" ht="20" customHeight="1">
      <c r="A57" s="239" t="s">
        <v>79</v>
      </c>
      <c r="B57" s="62" t="s">
        <v>21</v>
      </c>
      <c r="C57" s="240">
        <v>128412</v>
      </c>
      <c r="D57" s="292">
        <v>50</v>
      </c>
      <c r="E57" s="213"/>
      <c r="F57" s="200"/>
      <c r="G57" s="213"/>
      <c r="H57" s="200"/>
      <c r="I57" s="213"/>
      <c r="J57" s="201">
        <f t="shared" si="6"/>
        <v>50</v>
      </c>
      <c r="L57" s="227"/>
      <c r="M57" s="144"/>
      <c r="N57" s="144"/>
      <c r="O57" s="165"/>
      <c r="P57" s="144"/>
    </row>
    <row r="58" spans="1:16" ht="20" customHeight="1">
      <c r="A58" s="224"/>
      <c r="B58" s="146"/>
      <c r="C58" s="225"/>
      <c r="D58" s="203"/>
      <c r="E58" s="203"/>
      <c r="F58" s="203"/>
      <c r="G58" s="203"/>
      <c r="H58" s="203"/>
      <c r="I58" s="203"/>
      <c r="J58" s="226">
        <f>SUM(J52:J57)</f>
        <v>205</v>
      </c>
      <c r="L58" s="227"/>
      <c r="M58" s="144"/>
      <c r="N58" s="144"/>
      <c r="O58" s="165"/>
      <c r="P58" s="144"/>
    </row>
    <row r="59" spans="1:16" ht="20" customHeight="1">
      <c r="A59" s="217" t="s">
        <v>33</v>
      </c>
      <c r="B59" s="153" t="s">
        <v>2</v>
      </c>
      <c r="C59" s="218"/>
      <c r="D59" s="154" t="s">
        <v>148</v>
      </c>
      <c r="E59" s="207" t="s">
        <v>149</v>
      </c>
      <c r="F59" s="154" t="s">
        <v>150</v>
      </c>
      <c r="G59" s="207" t="s">
        <v>151</v>
      </c>
      <c r="H59" s="154" t="s">
        <v>152</v>
      </c>
      <c r="I59" s="207" t="s">
        <v>72</v>
      </c>
      <c r="J59" s="208" t="s">
        <v>10</v>
      </c>
      <c r="L59" s="227"/>
      <c r="M59" s="144"/>
      <c r="N59" s="144"/>
      <c r="O59" s="184"/>
      <c r="P59" s="144"/>
    </row>
    <row r="60" spans="1:16" ht="20" customHeight="1">
      <c r="A60" s="242" t="s">
        <v>80</v>
      </c>
      <c r="B60" s="232" t="s">
        <v>191</v>
      </c>
      <c r="C60" s="230">
        <v>128709</v>
      </c>
      <c r="D60" s="154"/>
      <c r="E60" s="207"/>
      <c r="F60" s="154"/>
      <c r="G60" s="207"/>
      <c r="H60" s="154"/>
      <c r="I60" s="291"/>
      <c r="J60" s="208">
        <f aca="true" t="shared" si="7" ref="J60:J65">SUM(D60:I60)</f>
        <v>0</v>
      </c>
      <c r="L60" s="227"/>
      <c r="M60" s="144"/>
      <c r="N60" s="144"/>
      <c r="O60" s="172"/>
      <c r="P60" s="144"/>
    </row>
    <row r="61" spans="1:16" ht="20" customHeight="1">
      <c r="A61" s="242" t="s">
        <v>80</v>
      </c>
      <c r="B61" s="232" t="s">
        <v>192</v>
      </c>
      <c r="C61" s="230">
        <v>128687</v>
      </c>
      <c r="D61" s="154"/>
      <c r="E61" s="207"/>
      <c r="F61" s="154"/>
      <c r="G61" s="207"/>
      <c r="H61" s="154"/>
      <c r="I61" s="291"/>
      <c r="J61" s="208">
        <f t="shared" si="7"/>
        <v>0</v>
      </c>
      <c r="L61" s="227"/>
      <c r="M61" s="144"/>
      <c r="N61" s="144"/>
      <c r="O61" s="172"/>
      <c r="P61" s="144"/>
    </row>
    <row r="62" spans="1:16" ht="20" customHeight="1">
      <c r="A62" s="242" t="s">
        <v>80</v>
      </c>
      <c r="B62" s="294" t="s">
        <v>193</v>
      </c>
      <c r="C62" s="230">
        <v>128715</v>
      </c>
      <c r="D62" s="154"/>
      <c r="E62" s="207"/>
      <c r="F62" s="154"/>
      <c r="G62" s="207"/>
      <c r="H62" s="154"/>
      <c r="I62" s="207"/>
      <c r="J62" s="208">
        <f t="shared" si="7"/>
        <v>0</v>
      </c>
      <c r="L62" s="227"/>
      <c r="M62" s="144"/>
      <c r="N62" s="144"/>
      <c r="O62" s="172"/>
      <c r="P62" s="144"/>
    </row>
    <row r="63" spans="1:16" ht="20" customHeight="1">
      <c r="A63" s="242" t="s">
        <v>80</v>
      </c>
      <c r="B63" s="232" t="s">
        <v>194</v>
      </c>
      <c r="C63" s="230">
        <v>132471</v>
      </c>
      <c r="D63" s="154"/>
      <c r="E63" s="207"/>
      <c r="F63" s="154"/>
      <c r="G63" s="207"/>
      <c r="H63" s="154"/>
      <c r="I63" s="207"/>
      <c r="J63" s="208">
        <f t="shared" si="7"/>
        <v>0</v>
      </c>
      <c r="L63" s="227"/>
      <c r="M63" s="144"/>
      <c r="N63" s="144"/>
      <c r="O63" s="144"/>
      <c r="P63" s="144"/>
    </row>
    <row r="64" spans="1:16" ht="20" customHeight="1">
      <c r="A64" s="242" t="s">
        <v>80</v>
      </c>
      <c r="B64" s="232" t="s">
        <v>195</v>
      </c>
      <c r="C64" s="230">
        <v>130774</v>
      </c>
      <c r="D64" s="200"/>
      <c r="E64" s="213"/>
      <c r="F64" s="200"/>
      <c r="G64" s="213"/>
      <c r="H64" s="200"/>
      <c r="I64" s="213"/>
      <c r="J64" s="208">
        <f t="shared" si="7"/>
        <v>0</v>
      </c>
      <c r="L64" s="227"/>
      <c r="M64" s="144"/>
      <c r="N64" s="144"/>
      <c r="O64" s="144"/>
      <c r="P64" s="144"/>
    </row>
    <row r="65" spans="1:16" ht="20" customHeight="1">
      <c r="A65" s="242" t="s">
        <v>80</v>
      </c>
      <c r="B65" s="232" t="s">
        <v>27</v>
      </c>
      <c r="C65" s="230">
        <v>127667</v>
      </c>
      <c r="D65" s="292">
        <v>80</v>
      </c>
      <c r="E65" s="213"/>
      <c r="F65" s="200"/>
      <c r="G65" s="213"/>
      <c r="H65" s="200"/>
      <c r="I65" s="213"/>
      <c r="J65" s="208">
        <f t="shared" si="7"/>
        <v>80</v>
      </c>
      <c r="L65" s="227"/>
      <c r="M65" s="144"/>
      <c r="N65" s="144"/>
      <c r="O65" s="95"/>
      <c r="P65" s="144"/>
    </row>
    <row r="66" spans="1:16" ht="20" customHeight="1">
      <c r="A66" s="224"/>
      <c r="B66" s="146"/>
      <c r="C66" s="225"/>
      <c r="D66" s="203"/>
      <c r="E66" s="213"/>
      <c r="F66" s="203"/>
      <c r="G66" s="213"/>
      <c r="H66" s="203"/>
      <c r="I66" s="213"/>
      <c r="J66" s="226">
        <f>SUM(J60:J65)</f>
        <v>80</v>
      </c>
      <c r="L66" s="227"/>
      <c r="M66" s="144"/>
      <c r="N66" s="144"/>
      <c r="O66" s="95"/>
      <c r="P66" s="144"/>
    </row>
    <row r="67" spans="1:16" ht="20" customHeight="1">
      <c r="A67" s="217" t="s">
        <v>64</v>
      </c>
      <c r="B67" s="153" t="s">
        <v>2</v>
      </c>
      <c r="C67" s="218"/>
      <c r="D67" s="154" t="s">
        <v>148</v>
      </c>
      <c r="E67" s="207" t="s">
        <v>149</v>
      </c>
      <c r="F67" s="154" t="s">
        <v>150</v>
      </c>
      <c r="G67" s="207" t="s">
        <v>151</v>
      </c>
      <c r="H67" s="154" t="s">
        <v>152</v>
      </c>
      <c r="I67" s="207" t="s">
        <v>72</v>
      </c>
      <c r="J67" s="208" t="s">
        <v>10</v>
      </c>
      <c r="K67" s="144"/>
      <c r="L67" s="144"/>
      <c r="M67" s="144"/>
      <c r="N67" s="144"/>
      <c r="O67" s="172"/>
      <c r="P67" s="144"/>
    </row>
    <row r="68" spans="1:16" ht="20" customHeight="1">
      <c r="A68" s="243" t="s">
        <v>82</v>
      </c>
      <c r="B68" s="232" t="s">
        <v>196</v>
      </c>
      <c r="C68" s="244"/>
      <c r="D68" s="154"/>
      <c r="E68" s="207"/>
      <c r="F68" s="154"/>
      <c r="G68" s="207"/>
      <c r="H68" s="154"/>
      <c r="I68" s="207"/>
      <c r="J68" s="208">
        <f aca="true" t="shared" si="8" ref="J68:J73">SUM(D68:I68)</f>
        <v>0</v>
      </c>
      <c r="L68" s="227"/>
      <c r="M68" s="144"/>
      <c r="N68" s="144"/>
      <c r="O68" s="172"/>
      <c r="P68" s="144"/>
    </row>
    <row r="69" spans="1:16" ht="20" customHeight="1">
      <c r="A69" s="243" t="s">
        <v>82</v>
      </c>
      <c r="B69" s="232" t="s">
        <v>197</v>
      </c>
      <c r="C69" s="244"/>
      <c r="D69" s="154"/>
      <c r="E69" s="207"/>
      <c r="F69" s="154"/>
      <c r="G69" s="207"/>
      <c r="H69" s="154"/>
      <c r="I69" s="207"/>
      <c r="J69" s="208">
        <f t="shared" si="8"/>
        <v>0</v>
      </c>
      <c r="L69" s="227"/>
      <c r="M69" s="144"/>
      <c r="N69" s="144"/>
      <c r="O69" s="184"/>
      <c r="P69" s="144"/>
    </row>
    <row r="70" spans="1:16" ht="20" customHeight="1">
      <c r="A70" s="243" t="s">
        <v>82</v>
      </c>
      <c r="B70" s="232" t="s">
        <v>198</v>
      </c>
      <c r="C70" s="244"/>
      <c r="D70" s="154"/>
      <c r="E70" s="207"/>
      <c r="F70" s="154"/>
      <c r="G70" s="207"/>
      <c r="H70" s="291">
        <v>80</v>
      </c>
      <c r="I70" s="207"/>
      <c r="J70" s="208">
        <f t="shared" si="8"/>
        <v>80</v>
      </c>
      <c r="L70" s="227"/>
      <c r="M70" s="144"/>
      <c r="N70" s="144"/>
      <c r="O70" s="184"/>
      <c r="P70" s="144"/>
    </row>
    <row r="71" spans="1:16" ht="20" customHeight="1">
      <c r="A71" s="243" t="s">
        <v>82</v>
      </c>
      <c r="B71" s="232" t="s">
        <v>199</v>
      </c>
      <c r="C71" s="244"/>
      <c r="D71" s="200"/>
      <c r="E71" s="213"/>
      <c r="F71" s="200"/>
      <c r="G71" s="213"/>
      <c r="H71" s="200"/>
      <c r="I71" s="213"/>
      <c r="J71" s="208">
        <f t="shared" si="8"/>
        <v>0</v>
      </c>
      <c r="L71" s="227"/>
      <c r="M71" s="144"/>
      <c r="N71" s="144"/>
      <c r="O71" s="172"/>
      <c r="P71" s="144"/>
    </row>
    <row r="72" spans="1:16" ht="20" customHeight="1">
      <c r="A72" s="243" t="s">
        <v>82</v>
      </c>
      <c r="B72" s="232" t="s">
        <v>200</v>
      </c>
      <c r="C72" s="244"/>
      <c r="D72" s="200"/>
      <c r="E72" s="213"/>
      <c r="F72" s="200"/>
      <c r="G72" s="292">
        <v>55</v>
      </c>
      <c r="H72" s="200"/>
      <c r="I72" s="213"/>
      <c r="J72" s="208">
        <f t="shared" si="8"/>
        <v>55</v>
      </c>
      <c r="L72" s="227"/>
      <c r="M72" s="144"/>
      <c r="N72" s="144"/>
      <c r="O72" s="172"/>
      <c r="P72" s="144"/>
    </row>
    <row r="73" spans="1:16" ht="20" customHeight="1">
      <c r="A73" s="243" t="s">
        <v>82</v>
      </c>
      <c r="B73" s="232" t="s">
        <v>201</v>
      </c>
      <c r="C73" s="244"/>
      <c r="D73" s="200"/>
      <c r="E73" s="213"/>
      <c r="F73" s="200"/>
      <c r="G73" s="213"/>
      <c r="H73" s="200"/>
      <c r="I73" s="213"/>
      <c r="J73" s="208">
        <f t="shared" si="8"/>
        <v>0</v>
      </c>
      <c r="L73" s="227"/>
      <c r="M73" s="144"/>
      <c r="N73" s="144"/>
      <c r="O73" s="144"/>
      <c r="P73" s="144"/>
    </row>
    <row r="74" spans="1:16" ht="20" customHeight="1">
      <c r="A74" s="224"/>
      <c r="B74" s="146"/>
      <c r="C74" s="225"/>
      <c r="D74" s="203"/>
      <c r="E74" s="213"/>
      <c r="F74" s="203"/>
      <c r="G74" s="213"/>
      <c r="H74" s="203"/>
      <c r="I74" s="213"/>
      <c r="J74" s="226">
        <f>SUM(J68:J73)</f>
        <v>135</v>
      </c>
      <c r="L74" s="227"/>
      <c r="M74" s="144"/>
      <c r="N74" s="144"/>
      <c r="O74" s="144"/>
      <c r="P74" s="144"/>
    </row>
    <row r="75" spans="1:16" ht="20" customHeight="1">
      <c r="A75" s="217" t="s">
        <v>108</v>
      </c>
      <c r="B75" s="153" t="s">
        <v>2</v>
      </c>
      <c r="C75" s="218"/>
      <c r="D75" s="154" t="s">
        <v>148</v>
      </c>
      <c r="E75" s="207" t="s">
        <v>149</v>
      </c>
      <c r="F75" s="154" t="s">
        <v>150</v>
      </c>
      <c r="G75" s="207" t="s">
        <v>151</v>
      </c>
      <c r="H75" s="154" t="s">
        <v>152</v>
      </c>
      <c r="I75" s="207" t="s">
        <v>72</v>
      </c>
      <c r="J75" s="208" t="s">
        <v>10</v>
      </c>
      <c r="L75" s="227"/>
      <c r="M75" s="144"/>
      <c r="N75" s="144"/>
      <c r="O75" s="144"/>
      <c r="P75" s="144"/>
    </row>
    <row r="76" spans="1:16" ht="20" customHeight="1">
      <c r="A76" s="228" t="s">
        <v>109</v>
      </c>
      <c r="B76" s="245" t="s">
        <v>202</v>
      </c>
      <c r="C76" s="246">
        <v>128645</v>
      </c>
      <c r="D76" s="154"/>
      <c r="E76" s="207"/>
      <c r="F76" s="154"/>
      <c r="G76" s="207"/>
      <c r="H76" s="154"/>
      <c r="I76" s="207"/>
      <c r="J76" s="208">
        <f aca="true" t="shared" si="9" ref="J76:J81">SUM(D76:I76)</f>
        <v>0</v>
      </c>
      <c r="L76" s="227"/>
      <c r="M76" s="144"/>
      <c r="N76" s="144"/>
      <c r="O76" s="144"/>
      <c r="P76" s="144"/>
    </row>
    <row r="77" spans="1:16" ht="20" customHeight="1">
      <c r="A77" s="228" t="s">
        <v>109</v>
      </c>
      <c r="B77" s="245" t="s">
        <v>203</v>
      </c>
      <c r="C77" s="246">
        <v>130811</v>
      </c>
      <c r="D77" s="154"/>
      <c r="E77" s="207"/>
      <c r="F77" s="154"/>
      <c r="G77" s="207"/>
      <c r="H77" s="154"/>
      <c r="I77" s="207"/>
      <c r="J77" s="208">
        <f t="shared" si="9"/>
        <v>0</v>
      </c>
      <c r="L77" s="227"/>
      <c r="M77" s="144"/>
      <c r="N77" s="144"/>
      <c r="O77" s="144"/>
      <c r="P77" s="144"/>
    </row>
    <row r="78" spans="1:16" ht="20" customHeight="1">
      <c r="A78" s="296" t="s">
        <v>109</v>
      </c>
      <c r="B78" s="305" t="s">
        <v>204</v>
      </c>
      <c r="C78" s="306">
        <v>132551</v>
      </c>
      <c r="D78" s="303"/>
      <c r="E78" s="303"/>
      <c r="F78" s="303"/>
      <c r="G78" s="303">
        <v>70</v>
      </c>
      <c r="H78" s="303">
        <v>100</v>
      </c>
      <c r="I78" s="303"/>
      <c r="J78" s="304">
        <f t="shared" si="9"/>
        <v>170</v>
      </c>
      <c r="L78" s="227"/>
      <c r="M78" s="144"/>
      <c r="N78" s="144"/>
      <c r="O78" s="144"/>
      <c r="P78" s="144"/>
    </row>
    <row r="79" spans="1:16" ht="20" customHeight="1">
      <c r="A79" s="228" t="s">
        <v>109</v>
      </c>
      <c r="B79" s="245" t="s">
        <v>205</v>
      </c>
      <c r="C79" s="246">
        <v>132570</v>
      </c>
      <c r="D79" s="200"/>
      <c r="E79" s="213"/>
      <c r="F79" s="200"/>
      <c r="G79" s="213"/>
      <c r="H79" s="200">
        <v>100</v>
      </c>
      <c r="I79" s="213"/>
      <c r="J79" s="208">
        <f t="shared" si="9"/>
        <v>100</v>
      </c>
      <c r="L79" s="227"/>
      <c r="M79" s="144"/>
      <c r="N79" s="144"/>
      <c r="O79" s="144"/>
      <c r="P79" s="144"/>
    </row>
    <row r="80" spans="1:16" ht="20" customHeight="1">
      <c r="A80" s="228" t="s">
        <v>109</v>
      </c>
      <c r="B80" s="245" t="s">
        <v>206</v>
      </c>
      <c r="C80" s="246">
        <v>126566</v>
      </c>
      <c r="D80" s="200"/>
      <c r="E80" s="213"/>
      <c r="F80" s="200"/>
      <c r="G80" s="213"/>
      <c r="H80" s="200"/>
      <c r="I80" s="213"/>
      <c r="J80" s="208">
        <f t="shared" si="9"/>
        <v>0</v>
      </c>
      <c r="L80" s="227"/>
      <c r="M80" s="144"/>
      <c r="N80" s="144"/>
      <c r="O80" s="144"/>
      <c r="P80" s="144"/>
    </row>
    <row r="81" spans="1:16" ht="20" customHeight="1">
      <c r="A81" s="228" t="s">
        <v>109</v>
      </c>
      <c r="B81" s="18"/>
      <c r="C81" s="246">
        <v>130815</v>
      </c>
      <c r="D81" s="200"/>
      <c r="E81" s="213"/>
      <c r="F81" s="200"/>
      <c r="G81" s="213"/>
      <c r="H81" s="200"/>
      <c r="I81" s="213"/>
      <c r="J81" s="208">
        <f t="shared" si="9"/>
        <v>0</v>
      </c>
      <c r="L81" s="227"/>
      <c r="M81" s="144"/>
      <c r="N81" s="144"/>
      <c r="O81" s="144"/>
      <c r="P81" s="144"/>
    </row>
    <row r="82" spans="1:16" ht="20" customHeight="1">
      <c r="A82" s="224"/>
      <c r="B82" s="146"/>
      <c r="C82" s="225"/>
      <c r="D82" s="203"/>
      <c r="E82" s="213"/>
      <c r="F82" s="203"/>
      <c r="G82" s="213"/>
      <c r="H82" s="203"/>
      <c r="I82" s="213"/>
      <c r="J82" s="226">
        <f>SUM(J76:J81)</f>
        <v>270</v>
      </c>
      <c r="L82" s="227"/>
      <c r="M82" s="144"/>
      <c r="N82" s="144"/>
      <c r="O82" s="144"/>
      <c r="P82" s="144"/>
    </row>
    <row r="83" spans="1:16" ht="20" customHeight="1">
      <c r="A83" s="217" t="s">
        <v>114</v>
      </c>
      <c r="B83" s="153" t="s">
        <v>2</v>
      </c>
      <c r="C83" s="218"/>
      <c r="D83" s="154" t="s">
        <v>148</v>
      </c>
      <c r="E83" s="207" t="s">
        <v>149</v>
      </c>
      <c r="F83" s="154" t="s">
        <v>150</v>
      </c>
      <c r="G83" s="207" t="s">
        <v>151</v>
      </c>
      <c r="H83" s="154" t="s">
        <v>152</v>
      </c>
      <c r="I83" s="207" t="s">
        <v>72</v>
      </c>
      <c r="J83" s="208" t="s">
        <v>10</v>
      </c>
      <c r="L83" s="227"/>
      <c r="M83" s="144"/>
      <c r="N83" s="144"/>
      <c r="O83" s="144"/>
      <c r="P83" s="144"/>
    </row>
    <row r="84" spans="1:16" ht="20" customHeight="1">
      <c r="A84" s="243" t="s">
        <v>114</v>
      </c>
      <c r="B84" s="245" t="s">
        <v>24</v>
      </c>
      <c r="C84" s="246">
        <v>130340</v>
      </c>
      <c r="D84" s="292">
        <v>15</v>
      </c>
      <c r="E84" s="213"/>
      <c r="F84" s="200"/>
      <c r="G84" s="213"/>
      <c r="H84" s="200"/>
      <c r="I84" s="213"/>
      <c r="J84" s="201">
        <f aca="true" t="shared" si="10" ref="J84:J89">SUM(D84:I84)</f>
        <v>15</v>
      </c>
      <c r="L84" s="227"/>
      <c r="M84" s="144"/>
      <c r="N84" s="144"/>
      <c r="O84" s="144"/>
      <c r="P84" s="144"/>
    </row>
    <row r="85" spans="1:16" ht="20" customHeight="1">
      <c r="A85" s="243" t="s">
        <v>114</v>
      </c>
      <c r="B85" s="245" t="s">
        <v>207</v>
      </c>
      <c r="C85" s="246">
        <v>126765</v>
      </c>
      <c r="D85" s="200"/>
      <c r="E85" s="213"/>
      <c r="F85" s="200"/>
      <c r="G85" s="213"/>
      <c r="H85" s="200"/>
      <c r="I85" s="213"/>
      <c r="J85" s="201">
        <f t="shared" si="10"/>
        <v>0</v>
      </c>
      <c r="L85" s="227"/>
      <c r="M85" s="144"/>
      <c r="N85" s="144"/>
      <c r="O85" s="144"/>
      <c r="P85" s="144"/>
    </row>
    <row r="86" spans="1:16" ht="20" customHeight="1">
      <c r="A86" s="243" t="s">
        <v>114</v>
      </c>
      <c r="B86" s="245" t="s">
        <v>39</v>
      </c>
      <c r="C86" s="246">
        <v>130337</v>
      </c>
      <c r="D86" s="200"/>
      <c r="E86" s="292">
        <v>170</v>
      </c>
      <c r="F86" s="200"/>
      <c r="G86" s="213"/>
      <c r="H86" s="201"/>
      <c r="I86" s="213"/>
      <c r="J86" s="201">
        <f t="shared" si="10"/>
        <v>170</v>
      </c>
      <c r="L86" s="227"/>
      <c r="M86" s="144"/>
      <c r="N86" s="144"/>
      <c r="O86" s="144"/>
      <c r="P86" s="144"/>
    </row>
    <row r="87" spans="1:16" ht="20" customHeight="1">
      <c r="A87" s="243" t="s">
        <v>114</v>
      </c>
      <c r="B87" s="245" t="s">
        <v>22</v>
      </c>
      <c r="C87" s="247">
        <v>124189</v>
      </c>
      <c r="D87" s="292">
        <v>160</v>
      </c>
      <c r="E87" s="200"/>
      <c r="F87" s="200"/>
      <c r="G87" s="200"/>
      <c r="H87" s="201"/>
      <c r="I87" s="200"/>
      <c r="J87" s="201">
        <f t="shared" si="10"/>
        <v>160</v>
      </c>
      <c r="L87" s="227"/>
      <c r="M87" s="144"/>
      <c r="N87" s="144"/>
      <c r="O87" s="144"/>
      <c r="P87" s="144"/>
    </row>
    <row r="88" spans="1:16" ht="20" customHeight="1">
      <c r="A88" s="243" t="s">
        <v>114</v>
      </c>
      <c r="B88" s="245" t="s">
        <v>208</v>
      </c>
      <c r="C88" s="246">
        <v>132421</v>
      </c>
      <c r="D88" s="200"/>
      <c r="E88" s="213"/>
      <c r="F88" s="200"/>
      <c r="G88" s="213"/>
      <c r="H88" s="295">
        <v>45</v>
      </c>
      <c r="I88" s="213"/>
      <c r="J88" s="201">
        <f t="shared" si="10"/>
        <v>45</v>
      </c>
      <c r="L88" s="227"/>
      <c r="M88" s="144"/>
      <c r="N88" s="144"/>
      <c r="O88" s="144"/>
      <c r="P88" s="144"/>
    </row>
    <row r="89" spans="1:16" ht="20" customHeight="1">
      <c r="A89" s="243" t="s">
        <v>114</v>
      </c>
      <c r="B89" s="245" t="s">
        <v>45</v>
      </c>
      <c r="C89" s="246">
        <v>132411</v>
      </c>
      <c r="D89" s="200"/>
      <c r="E89" s="292">
        <v>20</v>
      </c>
      <c r="F89" s="200"/>
      <c r="G89" s="213"/>
      <c r="H89" s="200"/>
      <c r="I89" s="213"/>
      <c r="J89" s="201">
        <f t="shared" si="10"/>
        <v>20</v>
      </c>
      <c r="L89" s="227"/>
      <c r="M89" s="144"/>
      <c r="N89" s="144"/>
      <c r="O89" s="144"/>
      <c r="P89" s="144"/>
    </row>
    <row r="90" spans="1:16" ht="20" customHeight="1">
      <c r="A90" s="224"/>
      <c r="B90" s="146"/>
      <c r="C90" s="225"/>
      <c r="D90" s="203"/>
      <c r="E90" s="203"/>
      <c r="F90" s="203"/>
      <c r="G90" s="203"/>
      <c r="H90" s="203"/>
      <c r="I90" s="203"/>
      <c r="J90" s="248">
        <f>SUM(J84:J89)</f>
        <v>410</v>
      </c>
      <c r="L90" s="227"/>
      <c r="M90" s="144"/>
      <c r="N90" s="144"/>
      <c r="O90" s="144"/>
      <c r="P90" s="144"/>
    </row>
    <row r="91" spans="1:16" ht="20" customHeight="1">
      <c r="A91" s="217" t="s">
        <v>118</v>
      </c>
      <c r="B91" s="153" t="s">
        <v>2</v>
      </c>
      <c r="C91" s="218"/>
      <c r="D91" s="154" t="s">
        <v>148</v>
      </c>
      <c r="E91" s="207" t="s">
        <v>149</v>
      </c>
      <c r="F91" s="154" t="s">
        <v>150</v>
      </c>
      <c r="G91" s="207" t="s">
        <v>151</v>
      </c>
      <c r="H91" s="154" t="s">
        <v>152</v>
      </c>
      <c r="I91" s="207" t="s">
        <v>72</v>
      </c>
      <c r="J91" s="208" t="s">
        <v>10</v>
      </c>
      <c r="L91" s="227"/>
      <c r="M91" s="144"/>
      <c r="N91" s="144"/>
      <c r="O91" s="144"/>
      <c r="P91" s="144"/>
    </row>
    <row r="92" spans="1:16" ht="20" customHeight="1">
      <c r="A92" s="228" t="s">
        <v>84</v>
      </c>
      <c r="B92" s="245" t="s">
        <v>209</v>
      </c>
      <c r="C92" s="246">
        <v>126120</v>
      </c>
      <c r="D92" s="154"/>
      <c r="E92" s="207"/>
      <c r="F92" s="154"/>
      <c r="G92" s="207"/>
      <c r="H92" s="154"/>
      <c r="I92" s="207"/>
      <c r="J92" s="208">
        <f aca="true" t="shared" si="11" ref="J92:J97">SUM(D92:I92)</f>
        <v>0</v>
      </c>
      <c r="L92" s="227"/>
      <c r="M92" s="144"/>
      <c r="N92" s="144"/>
      <c r="O92" s="144"/>
      <c r="P92" s="144"/>
    </row>
    <row r="93" spans="1:16" ht="20" customHeight="1">
      <c r="A93" s="243" t="s">
        <v>84</v>
      </c>
      <c r="B93" s="245" t="s">
        <v>210</v>
      </c>
      <c r="C93" s="247">
        <v>126474</v>
      </c>
      <c r="D93" s="249"/>
      <c r="E93" s="249"/>
      <c r="F93" s="249"/>
      <c r="G93" s="249"/>
      <c r="H93" s="249"/>
      <c r="I93" s="249"/>
      <c r="J93" s="208">
        <f t="shared" si="11"/>
        <v>0</v>
      </c>
      <c r="L93" s="227"/>
      <c r="M93" s="144"/>
      <c r="N93" s="144"/>
      <c r="O93" s="144"/>
      <c r="P93" s="144"/>
    </row>
    <row r="94" spans="1:16" ht="20" customHeight="1">
      <c r="A94" s="243" t="s">
        <v>84</v>
      </c>
      <c r="B94" s="245" t="s">
        <v>211</v>
      </c>
      <c r="C94" s="247">
        <v>128213</v>
      </c>
      <c r="D94" s="154"/>
      <c r="E94" s="207"/>
      <c r="F94" s="154"/>
      <c r="G94" s="207"/>
      <c r="H94" s="154"/>
      <c r="I94" s="207"/>
      <c r="J94" s="208">
        <f t="shared" si="11"/>
        <v>0</v>
      </c>
      <c r="L94" s="227"/>
      <c r="M94" s="144"/>
      <c r="N94" s="144"/>
      <c r="O94" s="144"/>
      <c r="P94" s="144"/>
    </row>
    <row r="95" spans="1:16" ht="20" customHeight="1">
      <c r="A95" s="243" t="s">
        <v>84</v>
      </c>
      <c r="B95" s="245" t="s">
        <v>212</v>
      </c>
      <c r="C95" s="247">
        <v>130559</v>
      </c>
      <c r="D95" s="154"/>
      <c r="E95" s="207"/>
      <c r="F95" s="154"/>
      <c r="G95" s="207"/>
      <c r="H95" s="291">
        <v>130</v>
      </c>
      <c r="I95" s="207"/>
      <c r="J95" s="208">
        <f t="shared" si="11"/>
        <v>130</v>
      </c>
      <c r="L95" s="227"/>
      <c r="M95" s="144"/>
      <c r="N95" s="144"/>
      <c r="O95" s="144"/>
      <c r="P95" s="144"/>
    </row>
    <row r="96" spans="1:16" ht="20" customHeight="1">
      <c r="A96" s="243" t="s">
        <v>84</v>
      </c>
      <c r="B96" s="245" t="s">
        <v>213</v>
      </c>
      <c r="C96" s="247">
        <v>126869</v>
      </c>
      <c r="D96" s="200"/>
      <c r="E96" s="213"/>
      <c r="F96" s="200"/>
      <c r="G96" s="213"/>
      <c r="H96" s="200"/>
      <c r="I96" s="213">
        <v>50</v>
      </c>
      <c r="J96" s="208">
        <f t="shared" si="11"/>
        <v>50</v>
      </c>
      <c r="L96" s="227"/>
      <c r="M96" s="144"/>
      <c r="N96" s="144"/>
      <c r="O96" s="144"/>
      <c r="P96" s="144"/>
    </row>
    <row r="97" spans="1:16" ht="20" customHeight="1">
      <c r="A97" s="243" t="s">
        <v>84</v>
      </c>
      <c r="B97" s="245" t="s">
        <v>214</v>
      </c>
      <c r="C97" s="246">
        <v>129423</v>
      </c>
      <c r="D97" s="200"/>
      <c r="E97" s="213"/>
      <c r="F97" s="200"/>
      <c r="G97" s="213"/>
      <c r="H97" s="200"/>
      <c r="I97" s="213"/>
      <c r="J97" s="208">
        <f t="shared" si="11"/>
        <v>0</v>
      </c>
      <c r="L97" s="227"/>
      <c r="M97" s="144"/>
      <c r="N97" s="144"/>
      <c r="O97" s="144"/>
      <c r="P97" s="144"/>
    </row>
    <row r="98" spans="1:16" ht="20" customHeight="1">
      <c r="A98" s="224"/>
      <c r="B98" s="146"/>
      <c r="C98" s="225"/>
      <c r="D98" s="203"/>
      <c r="E98" s="203"/>
      <c r="F98" s="203"/>
      <c r="G98" s="203"/>
      <c r="H98" s="203"/>
      <c r="I98" s="203"/>
      <c r="J98" s="226">
        <f>SUM(J92:J97)</f>
        <v>180</v>
      </c>
      <c r="L98" s="227"/>
      <c r="M98" s="144"/>
      <c r="N98" s="144"/>
      <c r="O98" s="144"/>
      <c r="P98" s="144"/>
    </row>
    <row r="99" spans="1:16" ht="20" customHeight="1">
      <c r="A99" s="217" t="s">
        <v>47</v>
      </c>
      <c r="B99" s="153" t="s">
        <v>2</v>
      </c>
      <c r="C99" s="218"/>
      <c r="D99" s="154" t="s">
        <v>148</v>
      </c>
      <c r="E99" s="207" t="s">
        <v>149</v>
      </c>
      <c r="F99" s="154" t="s">
        <v>150</v>
      </c>
      <c r="G99" s="207" t="s">
        <v>151</v>
      </c>
      <c r="H99" s="154" t="s">
        <v>152</v>
      </c>
      <c r="I99" s="207" t="s">
        <v>72</v>
      </c>
      <c r="J99" s="208" t="s">
        <v>10</v>
      </c>
      <c r="L99" s="227"/>
      <c r="M99" s="144"/>
      <c r="N99" s="144"/>
      <c r="O99" s="144"/>
      <c r="P99" s="144"/>
    </row>
    <row r="100" spans="1:16" ht="20" customHeight="1">
      <c r="A100" s="211" t="s">
        <v>85</v>
      </c>
      <c r="B100" s="219" t="s">
        <v>215</v>
      </c>
      <c r="C100" s="220">
        <v>130690</v>
      </c>
      <c r="D100" s="154"/>
      <c r="E100" s="207"/>
      <c r="F100" s="154"/>
      <c r="G100" s="207"/>
      <c r="H100" s="154"/>
      <c r="I100" s="207"/>
      <c r="J100" s="208">
        <f>SUM(D100:H100)</f>
        <v>0</v>
      </c>
      <c r="L100" s="227"/>
      <c r="M100" s="144"/>
      <c r="N100" s="144"/>
      <c r="O100" s="144"/>
      <c r="P100" s="144"/>
    </row>
    <row r="101" spans="1:16" ht="20" customHeight="1">
      <c r="A101" s="211" t="s">
        <v>85</v>
      </c>
      <c r="B101" s="293" t="s">
        <v>216</v>
      </c>
      <c r="C101" s="220">
        <v>132148</v>
      </c>
      <c r="D101" s="154"/>
      <c r="E101" s="207"/>
      <c r="F101" s="154"/>
      <c r="G101" s="207"/>
      <c r="H101" s="291">
        <v>80</v>
      </c>
      <c r="I101" s="207"/>
      <c r="J101" s="208">
        <f>SUM(D101:H101)</f>
        <v>80</v>
      </c>
      <c r="L101" s="227"/>
      <c r="M101" s="144"/>
      <c r="N101" s="144"/>
      <c r="O101" s="144"/>
      <c r="P101" s="144"/>
    </row>
    <row r="102" spans="1:16" ht="20" customHeight="1">
      <c r="A102" s="211" t="s">
        <v>85</v>
      </c>
      <c r="B102" s="219" t="s">
        <v>217</v>
      </c>
      <c r="C102" s="220">
        <v>132147</v>
      </c>
      <c r="D102" s="154"/>
      <c r="E102" s="207"/>
      <c r="F102" s="154"/>
      <c r="G102" s="207"/>
      <c r="H102" s="154"/>
      <c r="I102" s="207"/>
      <c r="J102" s="208">
        <f>SUM(D102:H102)</f>
        <v>0</v>
      </c>
      <c r="L102" s="227"/>
      <c r="M102" s="144"/>
      <c r="N102" s="144"/>
      <c r="O102" s="144"/>
      <c r="P102" s="144"/>
    </row>
    <row r="103" spans="1:16" ht="20" customHeight="1">
      <c r="A103" s="211" t="s">
        <v>85</v>
      </c>
      <c r="B103" s="219" t="s">
        <v>218</v>
      </c>
      <c r="C103" s="220">
        <v>130695</v>
      </c>
      <c r="D103" s="200"/>
      <c r="E103" s="213"/>
      <c r="F103" s="200"/>
      <c r="G103" s="213"/>
      <c r="H103" s="200"/>
      <c r="I103" s="213"/>
      <c r="J103" s="208">
        <f>SUM(D103:H103)</f>
        <v>0</v>
      </c>
      <c r="L103" s="227"/>
      <c r="M103" s="144"/>
      <c r="N103" s="144"/>
      <c r="O103" s="144"/>
      <c r="P103" s="144"/>
    </row>
    <row r="104" spans="1:16" ht="20" customHeight="1">
      <c r="A104" s="211" t="s">
        <v>85</v>
      </c>
      <c r="B104" s="219" t="s">
        <v>219</v>
      </c>
      <c r="C104" s="220"/>
      <c r="D104" s="200"/>
      <c r="E104" s="213"/>
      <c r="F104" s="200"/>
      <c r="G104" s="213"/>
      <c r="H104" s="200"/>
      <c r="I104" s="213"/>
      <c r="J104" s="208">
        <f>SUM(D104:I104)</f>
        <v>0</v>
      </c>
      <c r="L104" s="227"/>
      <c r="M104" s="144"/>
      <c r="N104" s="144"/>
      <c r="O104" s="144"/>
      <c r="P104" s="144"/>
    </row>
    <row r="105" spans="1:16" ht="20" customHeight="1">
      <c r="A105" s="300" t="s">
        <v>85</v>
      </c>
      <c r="B105" s="301" t="s">
        <v>220</v>
      </c>
      <c r="C105" s="302">
        <v>130703</v>
      </c>
      <c r="D105" s="131"/>
      <c r="E105" s="131"/>
      <c r="F105" s="131"/>
      <c r="G105" s="131">
        <v>135</v>
      </c>
      <c r="H105" s="131"/>
      <c r="I105" s="131">
        <v>50</v>
      </c>
      <c r="J105" s="304">
        <f>SUM(G105:I105)</f>
        <v>185</v>
      </c>
      <c r="L105" s="227"/>
      <c r="M105" s="144"/>
      <c r="N105" s="144"/>
      <c r="O105" s="144"/>
      <c r="P105" s="144"/>
    </row>
    <row r="106" spans="1:16" ht="20" customHeight="1">
      <c r="A106" s="157"/>
      <c r="B106" s="141"/>
      <c r="C106" s="157"/>
      <c r="D106" s="250"/>
      <c r="E106" s="250"/>
      <c r="F106" s="250"/>
      <c r="G106" s="250"/>
      <c r="H106" s="250"/>
      <c r="I106" s="250"/>
      <c r="J106" s="251">
        <f>SUM(J100:J105)</f>
        <v>265</v>
      </c>
      <c r="L106" s="227"/>
      <c r="M106" s="144"/>
      <c r="N106" s="144"/>
      <c r="O106" s="144"/>
      <c r="P106" s="144"/>
    </row>
    <row r="107" spans="1:16" ht="20" customHeight="1">
      <c r="A107" s="217" t="s">
        <v>127</v>
      </c>
      <c r="B107" s="153" t="s">
        <v>2</v>
      </c>
      <c r="C107" s="218"/>
      <c r="D107" s="154" t="s">
        <v>148</v>
      </c>
      <c r="E107" s="207" t="s">
        <v>149</v>
      </c>
      <c r="F107" s="154" t="s">
        <v>150</v>
      </c>
      <c r="G107" s="207" t="s">
        <v>151</v>
      </c>
      <c r="H107" s="154" t="s">
        <v>152</v>
      </c>
      <c r="I107" s="207" t="s">
        <v>72</v>
      </c>
      <c r="J107" s="208" t="s">
        <v>10</v>
      </c>
      <c r="L107" s="227"/>
      <c r="M107" s="144"/>
      <c r="N107" s="144"/>
      <c r="O107" s="144"/>
      <c r="P107" s="144"/>
    </row>
    <row r="108" spans="1:16" ht="20" customHeight="1">
      <c r="A108" s="228" t="s">
        <v>86</v>
      </c>
      <c r="B108" s="223" t="s">
        <v>221</v>
      </c>
      <c r="C108" s="252">
        <v>128406</v>
      </c>
      <c r="D108" s="200"/>
      <c r="E108" s="213"/>
      <c r="F108" s="200"/>
      <c r="G108" s="292">
        <v>25</v>
      </c>
      <c r="H108" s="200"/>
      <c r="I108" s="213"/>
      <c r="J108" s="201">
        <f aca="true" t="shared" si="12" ref="J108:J113">SUM(D108:I108)</f>
        <v>25</v>
      </c>
      <c r="L108" s="227"/>
      <c r="M108" s="144"/>
      <c r="N108" s="144"/>
      <c r="O108" s="144"/>
      <c r="P108" s="144"/>
    </row>
    <row r="109" spans="1:16" ht="20" customHeight="1">
      <c r="A109" s="228" t="s">
        <v>86</v>
      </c>
      <c r="B109" s="223" t="s">
        <v>222</v>
      </c>
      <c r="C109" s="252">
        <v>128391</v>
      </c>
      <c r="D109" s="200"/>
      <c r="E109" s="213"/>
      <c r="F109" s="200"/>
      <c r="G109" s="292">
        <v>170</v>
      </c>
      <c r="H109" s="200"/>
      <c r="I109" s="213"/>
      <c r="J109" s="201">
        <f t="shared" si="12"/>
        <v>170</v>
      </c>
      <c r="L109" s="227"/>
      <c r="M109" s="144"/>
      <c r="N109" s="144"/>
      <c r="O109" s="144"/>
      <c r="P109" s="144"/>
    </row>
    <row r="110" spans="1:16" ht="20" customHeight="1">
      <c r="A110" s="228" t="s">
        <v>86</v>
      </c>
      <c r="B110" s="223" t="s">
        <v>223</v>
      </c>
      <c r="C110" s="252">
        <v>126585</v>
      </c>
      <c r="D110" s="200"/>
      <c r="E110" s="213"/>
      <c r="F110" s="200"/>
      <c r="G110" s="292">
        <v>90</v>
      </c>
      <c r="H110" s="200"/>
      <c r="I110" s="213"/>
      <c r="J110" s="201">
        <f t="shared" si="12"/>
        <v>90</v>
      </c>
      <c r="L110" s="227"/>
      <c r="M110" s="144"/>
      <c r="N110" s="144"/>
      <c r="O110" s="144"/>
      <c r="P110" s="144"/>
    </row>
    <row r="111" spans="1:16" ht="20" customHeight="1">
      <c r="A111" s="228" t="s">
        <v>86</v>
      </c>
      <c r="B111" s="223" t="s">
        <v>274</v>
      </c>
      <c r="C111" s="252"/>
      <c r="D111" s="200"/>
      <c r="E111" s="213"/>
      <c r="F111" s="200"/>
      <c r="G111" s="213"/>
      <c r="H111" s="200"/>
      <c r="I111" s="213"/>
      <c r="J111" s="201">
        <f t="shared" si="12"/>
        <v>0</v>
      </c>
      <c r="L111" s="227"/>
      <c r="M111" s="144"/>
      <c r="N111" s="144"/>
      <c r="O111" s="144"/>
      <c r="P111" s="144"/>
    </row>
    <row r="112" spans="1:16" ht="20" customHeight="1">
      <c r="A112" s="243" t="s">
        <v>86</v>
      </c>
      <c r="B112" s="223" t="s">
        <v>224</v>
      </c>
      <c r="C112" s="253">
        <v>132364</v>
      </c>
      <c r="D112" s="200"/>
      <c r="E112" s="213"/>
      <c r="F112" s="200"/>
      <c r="G112" s="213"/>
      <c r="H112" s="200"/>
      <c r="I112" s="213"/>
      <c r="J112" s="201">
        <f t="shared" si="12"/>
        <v>0</v>
      </c>
      <c r="L112" s="227"/>
      <c r="M112" s="144"/>
      <c r="N112" s="144"/>
      <c r="O112" s="144"/>
      <c r="P112" s="144"/>
    </row>
    <row r="113" spans="1:16" ht="20" customHeight="1">
      <c r="A113" s="228" t="s">
        <v>86</v>
      </c>
      <c r="B113" s="223" t="s">
        <v>225</v>
      </c>
      <c r="C113" s="252">
        <v>128392</v>
      </c>
      <c r="D113" s="200"/>
      <c r="E113" s="213"/>
      <c r="F113" s="200"/>
      <c r="G113" s="213"/>
      <c r="H113" s="200"/>
      <c r="I113" s="292">
        <v>155</v>
      </c>
      <c r="J113" s="201">
        <f t="shared" si="12"/>
        <v>155</v>
      </c>
      <c r="L113" s="227"/>
      <c r="M113" s="144"/>
      <c r="N113" s="144"/>
      <c r="O113" s="144"/>
      <c r="P113" s="144"/>
    </row>
    <row r="114" spans="1:16" ht="20" customHeight="1">
      <c r="A114" s="224"/>
      <c r="B114" s="146"/>
      <c r="C114" s="225"/>
      <c r="D114" s="203"/>
      <c r="E114" s="203"/>
      <c r="F114" s="203"/>
      <c r="G114" s="203"/>
      <c r="H114" s="203"/>
      <c r="I114" s="203"/>
      <c r="J114" s="226">
        <f>SUM(J108:J113)</f>
        <v>440</v>
      </c>
      <c r="L114" s="227"/>
      <c r="M114" s="144"/>
      <c r="N114" s="144"/>
      <c r="O114" s="144"/>
      <c r="P114" s="144"/>
    </row>
    <row r="115" spans="1:16" ht="20" customHeight="1">
      <c r="A115" s="217" t="s">
        <v>136</v>
      </c>
      <c r="B115" s="153" t="s">
        <v>2</v>
      </c>
      <c r="C115" s="218"/>
      <c r="D115" s="154" t="s">
        <v>148</v>
      </c>
      <c r="E115" s="207" t="s">
        <v>149</v>
      </c>
      <c r="F115" s="154" t="s">
        <v>150</v>
      </c>
      <c r="G115" s="207" t="s">
        <v>151</v>
      </c>
      <c r="H115" s="154" t="s">
        <v>152</v>
      </c>
      <c r="I115" s="207" t="s">
        <v>72</v>
      </c>
      <c r="J115" s="208" t="s">
        <v>10</v>
      </c>
      <c r="L115" s="227"/>
      <c r="M115" s="144"/>
      <c r="N115" s="144"/>
      <c r="O115" s="144"/>
      <c r="P115" s="144"/>
    </row>
    <row r="116" spans="1:16" ht="20" customHeight="1">
      <c r="A116" s="254" t="s">
        <v>30</v>
      </c>
      <c r="B116" s="245" t="s">
        <v>50</v>
      </c>
      <c r="C116" s="218"/>
      <c r="D116" s="154"/>
      <c r="E116" s="291">
        <v>50</v>
      </c>
      <c r="F116" s="154"/>
      <c r="G116" s="207"/>
      <c r="H116" s="154"/>
      <c r="I116" s="207"/>
      <c r="J116" s="208">
        <f aca="true" t="shared" si="13" ref="J116:J121">SUM(D116:I116)</f>
        <v>50</v>
      </c>
      <c r="L116" s="227"/>
      <c r="M116" s="144"/>
      <c r="N116" s="144"/>
      <c r="O116" s="144"/>
      <c r="P116" s="144"/>
    </row>
    <row r="117" spans="1:16" ht="20" customHeight="1">
      <c r="A117" s="254" t="s">
        <v>30</v>
      </c>
      <c r="B117" s="245" t="s">
        <v>20</v>
      </c>
      <c r="C117" s="218"/>
      <c r="D117" s="291">
        <v>70</v>
      </c>
      <c r="E117" s="207"/>
      <c r="F117" s="154"/>
      <c r="G117" s="207"/>
      <c r="H117" s="154"/>
      <c r="I117" s="207"/>
      <c r="J117" s="208">
        <f t="shared" si="13"/>
        <v>70</v>
      </c>
      <c r="L117" s="227"/>
      <c r="M117" s="144"/>
      <c r="N117" s="144"/>
      <c r="O117" s="144"/>
      <c r="P117" s="144"/>
    </row>
    <row r="118" spans="1:16" ht="20" customHeight="1">
      <c r="A118" s="254" t="s">
        <v>30</v>
      </c>
      <c r="B118" s="245" t="s">
        <v>226</v>
      </c>
      <c r="C118" s="218"/>
      <c r="D118" s="154"/>
      <c r="E118" s="207"/>
      <c r="F118" s="154"/>
      <c r="G118" s="207"/>
      <c r="H118" s="154"/>
      <c r="I118" s="207"/>
      <c r="J118" s="208">
        <f t="shared" si="13"/>
        <v>0</v>
      </c>
      <c r="L118" s="227"/>
      <c r="M118" s="144"/>
      <c r="N118" s="144"/>
      <c r="O118" s="144"/>
      <c r="P118" s="144"/>
    </row>
    <row r="119" spans="1:16" ht="20" customHeight="1">
      <c r="A119" s="307" t="s">
        <v>30</v>
      </c>
      <c r="B119" s="305" t="s">
        <v>28</v>
      </c>
      <c r="C119" s="308"/>
      <c r="D119" s="131">
        <v>60</v>
      </c>
      <c r="E119" s="131"/>
      <c r="F119" s="131">
        <v>100</v>
      </c>
      <c r="G119" s="131"/>
      <c r="H119" s="131"/>
      <c r="I119" s="131"/>
      <c r="J119" s="304">
        <f t="shared" si="13"/>
        <v>160</v>
      </c>
      <c r="L119" s="227"/>
      <c r="M119" s="144"/>
      <c r="N119" s="144"/>
      <c r="O119" s="144"/>
      <c r="P119" s="144"/>
    </row>
    <row r="120" spans="1:16" ht="20" customHeight="1">
      <c r="A120" s="254" t="s">
        <v>30</v>
      </c>
      <c r="B120" s="245" t="s">
        <v>235</v>
      </c>
      <c r="C120" s="255"/>
      <c r="D120" s="200"/>
      <c r="E120" s="213"/>
      <c r="F120" s="200"/>
      <c r="G120" s="213"/>
      <c r="H120" s="200"/>
      <c r="I120" s="213"/>
      <c r="J120" s="208">
        <f t="shared" si="13"/>
        <v>0</v>
      </c>
      <c r="L120" s="227"/>
      <c r="M120" s="144"/>
      <c r="N120" s="144"/>
      <c r="O120" s="144"/>
      <c r="P120" s="144"/>
    </row>
    <row r="121" spans="1:16" ht="20" customHeight="1">
      <c r="A121" s="254" t="s">
        <v>30</v>
      </c>
      <c r="B121" s="245" t="s">
        <v>227</v>
      </c>
      <c r="C121" s="255"/>
      <c r="D121" s="200"/>
      <c r="E121" s="213"/>
      <c r="F121" s="200"/>
      <c r="G121" s="213"/>
      <c r="H121" s="200"/>
      <c r="I121" s="213"/>
      <c r="J121" s="201">
        <f t="shared" si="13"/>
        <v>0</v>
      </c>
      <c r="L121" s="227"/>
      <c r="M121" s="144"/>
      <c r="N121" s="144"/>
      <c r="O121" s="144"/>
      <c r="P121" s="144"/>
    </row>
    <row r="122" spans="1:16" ht="20" customHeight="1">
      <c r="A122" s="256"/>
      <c r="B122" s="257"/>
      <c r="C122" s="258"/>
      <c r="D122" s="203"/>
      <c r="E122" s="203"/>
      <c r="F122" s="203"/>
      <c r="G122" s="203"/>
      <c r="H122" s="203"/>
      <c r="I122" s="203"/>
      <c r="J122" s="226">
        <f>SUM(J116:J121)</f>
        <v>280</v>
      </c>
      <c r="L122" s="227"/>
      <c r="M122" s="144"/>
      <c r="N122" s="144"/>
      <c r="O122" s="144"/>
      <c r="P122" s="144"/>
    </row>
    <row r="123" spans="1:16" ht="20" customHeight="1">
      <c r="A123" s="217" t="s">
        <v>132</v>
      </c>
      <c r="B123" s="153" t="s">
        <v>2</v>
      </c>
      <c r="C123" s="218"/>
      <c r="D123" s="154" t="s">
        <v>148</v>
      </c>
      <c r="E123" s="207" t="s">
        <v>149</v>
      </c>
      <c r="F123" s="154" t="s">
        <v>150</v>
      </c>
      <c r="G123" s="207" t="s">
        <v>151</v>
      </c>
      <c r="H123" s="154" t="s">
        <v>152</v>
      </c>
      <c r="I123" s="207" t="s">
        <v>72</v>
      </c>
      <c r="J123" s="208" t="s">
        <v>10</v>
      </c>
      <c r="L123" s="227"/>
      <c r="M123" s="144"/>
      <c r="N123" s="144"/>
      <c r="O123" s="144"/>
      <c r="P123" s="144"/>
    </row>
    <row r="124" spans="1:16" ht="20" customHeight="1">
      <c r="A124" s="228" t="s">
        <v>63</v>
      </c>
      <c r="B124" s="245" t="s">
        <v>228</v>
      </c>
      <c r="C124" s="246">
        <v>130604</v>
      </c>
      <c r="D124" s="200"/>
      <c r="E124" s="213"/>
      <c r="F124" s="200"/>
      <c r="G124" s="213"/>
      <c r="H124" s="200"/>
      <c r="I124" s="213"/>
      <c r="J124" s="201">
        <f aca="true" t="shared" si="14" ref="J124:J129">SUM(D124:I124)</f>
        <v>0</v>
      </c>
      <c r="L124" s="227"/>
      <c r="M124" s="144"/>
      <c r="N124" s="144"/>
      <c r="O124" s="144"/>
      <c r="P124" s="144"/>
    </row>
    <row r="125" spans="1:16" ht="20" customHeight="1">
      <c r="A125" s="228" t="s">
        <v>63</v>
      </c>
      <c r="B125" s="245" t="s">
        <v>229</v>
      </c>
      <c r="C125" s="246">
        <v>126055</v>
      </c>
      <c r="D125" s="200"/>
      <c r="E125" s="213"/>
      <c r="F125" s="200"/>
      <c r="G125" s="292"/>
      <c r="H125" s="200"/>
      <c r="I125" s="213"/>
      <c r="J125" s="201">
        <f t="shared" si="14"/>
        <v>0</v>
      </c>
      <c r="L125" s="227"/>
      <c r="M125" s="144"/>
      <c r="N125" s="144"/>
      <c r="O125" s="144"/>
      <c r="P125" s="144"/>
    </row>
    <row r="126" spans="1:16" ht="20" customHeight="1">
      <c r="A126" s="228" t="s">
        <v>63</v>
      </c>
      <c r="B126" s="245" t="s">
        <v>230</v>
      </c>
      <c r="C126" s="246">
        <v>125936</v>
      </c>
      <c r="D126" s="200"/>
      <c r="E126" s="213"/>
      <c r="F126" s="200"/>
      <c r="G126" s="213"/>
      <c r="H126" s="201"/>
      <c r="I126" s="292"/>
      <c r="J126" s="201">
        <f t="shared" si="14"/>
        <v>0</v>
      </c>
      <c r="L126" s="227"/>
      <c r="M126" s="144"/>
      <c r="N126" s="144"/>
      <c r="O126" s="144"/>
      <c r="P126" s="144"/>
    </row>
    <row r="127" spans="1:16" ht="20" customHeight="1">
      <c r="A127" s="228" t="s">
        <v>63</v>
      </c>
      <c r="B127" s="245" t="s">
        <v>231</v>
      </c>
      <c r="C127" s="252" t="s">
        <v>232</v>
      </c>
      <c r="D127" s="200"/>
      <c r="E127" s="213"/>
      <c r="F127" s="200"/>
      <c r="G127" s="213"/>
      <c r="H127" s="201"/>
      <c r="I127" s="292">
        <v>140</v>
      </c>
      <c r="J127" s="201">
        <f t="shared" si="14"/>
        <v>140</v>
      </c>
      <c r="L127" s="227"/>
      <c r="M127" s="144"/>
      <c r="N127" s="144"/>
      <c r="O127" s="144"/>
      <c r="P127" s="144"/>
    </row>
    <row r="128" spans="1:16" ht="20" customHeight="1">
      <c r="A128" s="228" t="s">
        <v>63</v>
      </c>
      <c r="B128" s="259" t="s">
        <v>233</v>
      </c>
      <c r="C128" s="246">
        <v>127802</v>
      </c>
      <c r="D128" s="200"/>
      <c r="E128" s="213"/>
      <c r="F128" s="200"/>
      <c r="G128" s="213"/>
      <c r="H128" s="201"/>
      <c r="I128" s="292">
        <v>50</v>
      </c>
      <c r="J128" s="201">
        <f t="shared" si="14"/>
        <v>50</v>
      </c>
      <c r="L128" s="227"/>
      <c r="M128" s="144"/>
      <c r="N128" s="144"/>
      <c r="O128" s="144"/>
      <c r="P128" s="144"/>
    </row>
    <row r="129" spans="1:16" ht="20" customHeight="1">
      <c r="A129" s="228" t="s">
        <v>63</v>
      </c>
      <c r="B129" s="245" t="s">
        <v>234</v>
      </c>
      <c r="C129" s="246">
        <v>126108</v>
      </c>
      <c r="D129" s="200"/>
      <c r="E129" s="213"/>
      <c r="F129" s="200"/>
      <c r="G129" s="213"/>
      <c r="H129" s="200"/>
      <c r="I129" s="292">
        <v>140</v>
      </c>
      <c r="J129" s="201">
        <f t="shared" si="14"/>
        <v>140</v>
      </c>
      <c r="L129" s="227"/>
      <c r="M129" s="144"/>
      <c r="N129" s="144"/>
      <c r="O129" s="144"/>
      <c r="P129" s="144"/>
    </row>
    <row r="130" spans="1:16" ht="20" customHeight="1">
      <c r="A130" s="146"/>
      <c r="B130" s="146"/>
      <c r="C130" s="146"/>
      <c r="D130" s="203"/>
      <c r="E130" s="203"/>
      <c r="F130" s="203"/>
      <c r="G130" s="203"/>
      <c r="H130" s="203"/>
      <c r="I130" s="203"/>
      <c r="J130" s="226">
        <f>SUM(J124:J129)</f>
        <v>330</v>
      </c>
      <c r="L130" s="227"/>
      <c r="M130" s="144"/>
      <c r="N130" s="144"/>
      <c r="O130" s="144"/>
      <c r="P130" s="144"/>
    </row>
  </sheetData>
  <mergeCells count="1">
    <mergeCell ref="L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 topLeftCell="A1">
      <selection activeCell="G19" sqref="G19"/>
    </sheetView>
  </sheetViews>
  <sheetFormatPr defaultColWidth="8.8515625" defaultRowHeight="15"/>
  <cols>
    <col min="1" max="1" width="12.7109375" style="0" customWidth="1"/>
    <col min="2" max="2" width="21.8515625" style="0" customWidth="1"/>
    <col min="3" max="3" width="13.421875" style="0" customWidth="1"/>
    <col min="7" max="7" width="13.421875" style="0" customWidth="1"/>
    <col min="8" max="8" width="11.421875" style="0" customWidth="1"/>
    <col min="11" max="11" width="10.8515625" style="0" customWidth="1"/>
  </cols>
  <sheetData>
    <row r="1" spans="1:11" ht="21">
      <c r="A1" s="4" t="s">
        <v>19</v>
      </c>
      <c r="B1" s="3"/>
      <c r="C1" s="326" t="s">
        <v>276</v>
      </c>
      <c r="D1" s="3"/>
      <c r="E1" s="3"/>
      <c r="F1" s="3"/>
      <c r="G1" s="3"/>
      <c r="H1" s="3"/>
      <c r="I1" s="25"/>
      <c r="J1" s="25"/>
      <c r="K1" s="26"/>
    </row>
    <row r="2" spans="1:11" ht="21">
      <c r="A2" s="4"/>
      <c r="B2" s="115"/>
      <c r="C2" s="115"/>
      <c r="D2" s="115"/>
      <c r="E2" s="115"/>
      <c r="F2" s="115"/>
      <c r="G2" s="115"/>
      <c r="H2" s="115"/>
      <c r="I2" s="25"/>
      <c r="J2" s="25"/>
      <c r="K2" s="26"/>
    </row>
    <row r="3" spans="1:11" s="33" customFormat="1" ht="19">
      <c r="A3" s="29" t="s">
        <v>3</v>
      </c>
      <c r="B3" s="29" t="s">
        <v>2</v>
      </c>
      <c r="C3" s="29" t="s">
        <v>4</v>
      </c>
      <c r="D3" s="29" t="s">
        <v>5</v>
      </c>
      <c r="E3" s="29" t="s">
        <v>6</v>
      </c>
      <c r="F3" s="30" t="s">
        <v>7</v>
      </c>
      <c r="G3" s="29" t="s">
        <v>8</v>
      </c>
      <c r="H3" s="31" t="s">
        <v>7</v>
      </c>
      <c r="I3" s="29" t="s">
        <v>9</v>
      </c>
      <c r="J3" s="31" t="s">
        <v>7</v>
      </c>
      <c r="K3" s="32" t="s">
        <v>10</v>
      </c>
    </row>
    <row r="4" spans="1:11" ht="25.5" customHeight="1">
      <c r="A4" s="260" t="s">
        <v>127</v>
      </c>
      <c r="B4" s="266" t="s">
        <v>222</v>
      </c>
      <c r="C4" s="261">
        <v>128441</v>
      </c>
      <c r="D4" s="24" t="s">
        <v>35</v>
      </c>
      <c r="E4" s="269">
        <v>8.8</v>
      </c>
      <c r="F4" s="117">
        <v>60</v>
      </c>
      <c r="G4" s="116">
        <v>8.9</v>
      </c>
      <c r="H4" s="117">
        <v>50</v>
      </c>
      <c r="I4" s="270">
        <f aca="true" t="shared" si="0" ref="I4:I13">SUM(G4,E4)</f>
        <v>17.700000000000003</v>
      </c>
      <c r="J4" s="117">
        <v>60</v>
      </c>
      <c r="K4" s="271">
        <f aca="true" t="shared" si="1" ref="K4:K13">SUM(F4,H4,J4)</f>
        <v>170</v>
      </c>
    </row>
    <row r="5" spans="1:11" ht="25.5" customHeight="1">
      <c r="A5" s="268" t="s">
        <v>47</v>
      </c>
      <c r="B5" s="266" t="s">
        <v>220</v>
      </c>
      <c r="C5" s="261">
        <v>130703</v>
      </c>
      <c r="D5" s="24" t="s">
        <v>35</v>
      </c>
      <c r="E5" s="269">
        <v>9.6</v>
      </c>
      <c r="F5" s="117">
        <v>25</v>
      </c>
      <c r="G5" s="116">
        <v>8.8</v>
      </c>
      <c r="H5" s="117">
        <v>60</v>
      </c>
      <c r="I5" s="270">
        <f t="shared" si="0"/>
        <v>18.4</v>
      </c>
      <c r="J5" s="117">
        <v>50</v>
      </c>
      <c r="K5" s="271">
        <f t="shared" si="1"/>
        <v>135</v>
      </c>
    </row>
    <row r="6" spans="1:11" ht="25.5" customHeight="1">
      <c r="A6" s="260" t="s">
        <v>127</v>
      </c>
      <c r="B6" s="266" t="s">
        <v>238</v>
      </c>
      <c r="C6" s="261">
        <v>130187</v>
      </c>
      <c r="D6" s="24" t="s">
        <v>35</v>
      </c>
      <c r="E6" s="269">
        <v>9.7</v>
      </c>
      <c r="F6" s="117">
        <v>10</v>
      </c>
      <c r="G6" s="116">
        <v>9.8</v>
      </c>
      <c r="H6" s="117">
        <v>40</v>
      </c>
      <c r="I6" s="270">
        <f t="shared" si="0"/>
        <v>19.5</v>
      </c>
      <c r="J6" s="117">
        <v>40</v>
      </c>
      <c r="K6" s="271">
        <f t="shared" si="1"/>
        <v>90</v>
      </c>
    </row>
    <row r="7" spans="1:11" ht="25.5" customHeight="1">
      <c r="A7" s="267" t="s">
        <v>32</v>
      </c>
      <c r="B7" s="267" t="s">
        <v>237</v>
      </c>
      <c r="C7" s="263">
        <v>132434</v>
      </c>
      <c r="D7" s="24"/>
      <c r="E7" s="269">
        <v>9.4</v>
      </c>
      <c r="F7" s="117">
        <v>40</v>
      </c>
      <c r="G7" s="200">
        <v>11.6</v>
      </c>
      <c r="H7" s="117">
        <v>20</v>
      </c>
      <c r="I7" s="270">
        <f t="shared" si="0"/>
        <v>21</v>
      </c>
      <c r="J7" s="117">
        <v>25</v>
      </c>
      <c r="K7" s="271">
        <f t="shared" si="1"/>
        <v>85</v>
      </c>
    </row>
    <row r="8" spans="1:11" ht="25.5" customHeight="1">
      <c r="A8" s="268" t="s">
        <v>64</v>
      </c>
      <c r="B8" s="266" t="s">
        <v>200</v>
      </c>
      <c r="C8" s="261">
        <v>132546</v>
      </c>
      <c r="D8" s="24" t="s">
        <v>35</v>
      </c>
      <c r="E8" s="269">
        <v>10.2</v>
      </c>
      <c r="F8" s="117"/>
      <c r="G8" s="116">
        <v>10.8</v>
      </c>
      <c r="H8" s="117">
        <v>30</v>
      </c>
      <c r="I8" s="270">
        <f t="shared" si="0"/>
        <v>21</v>
      </c>
      <c r="J8" s="117">
        <v>25</v>
      </c>
      <c r="K8" s="271">
        <f t="shared" si="1"/>
        <v>55</v>
      </c>
    </row>
    <row r="9" spans="1:11" ht="25.5" customHeight="1">
      <c r="A9" s="267" t="s">
        <v>0</v>
      </c>
      <c r="B9" s="266" t="s">
        <v>204</v>
      </c>
      <c r="C9" s="261">
        <v>126566</v>
      </c>
      <c r="D9" s="24" t="s">
        <v>35</v>
      </c>
      <c r="E9" s="269">
        <v>9</v>
      </c>
      <c r="F9" s="117">
        <v>50</v>
      </c>
      <c r="G9" s="272">
        <v>18.9</v>
      </c>
      <c r="H9" s="117">
        <v>10</v>
      </c>
      <c r="I9" s="270">
        <f t="shared" si="0"/>
        <v>27.9</v>
      </c>
      <c r="J9" s="117">
        <v>10</v>
      </c>
      <c r="K9" s="271">
        <f t="shared" si="1"/>
        <v>70</v>
      </c>
    </row>
    <row r="10" spans="1:11" ht="25.5" customHeight="1">
      <c r="A10" s="260" t="s">
        <v>127</v>
      </c>
      <c r="B10" s="266" t="s">
        <v>221</v>
      </c>
      <c r="C10" s="261">
        <v>128406</v>
      </c>
      <c r="D10" s="24" t="s">
        <v>35</v>
      </c>
      <c r="E10" s="269">
        <v>9.6</v>
      </c>
      <c r="F10" s="117">
        <v>25</v>
      </c>
      <c r="G10" s="116">
        <v>100</v>
      </c>
      <c r="H10" s="117"/>
      <c r="I10" s="270">
        <f t="shared" si="0"/>
        <v>109.6</v>
      </c>
      <c r="J10" s="117"/>
      <c r="K10" s="271">
        <f t="shared" si="1"/>
        <v>25</v>
      </c>
    </row>
    <row r="11" spans="1:11" ht="25.5" customHeight="1">
      <c r="A11" s="260" t="s">
        <v>63</v>
      </c>
      <c r="B11" s="266" t="s">
        <v>239</v>
      </c>
      <c r="C11" s="263">
        <v>126055</v>
      </c>
      <c r="D11" s="24" t="s">
        <v>35</v>
      </c>
      <c r="E11" s="269">
        <v>10.5</v>
      </c>
      <c r="F11" s="117"/>
      <c r="G11" s="116">
        <v>100</v>
      </c>
      <c r="H11" s="117"/>
      <c r="I11" s="270">
        <f t="shared" si="0"/>
        <v>110.5</v>
      </c>
      <c r="J11" s="117"/>
      <c r="K11" s="271">
        <f t="shared" si="1"/>
        <v>0</v>
      </c>
    </row>
    <row r="12" spans="1:11" ht="25.5" customHeight="1">
      <c r="A12" s="267" t="s">
        <v>32</v>
      </c>
      <c r="B12" s="267" t="s">
        <v>240</v>
      </c>
      <c r="C12" s="263">
        <v>132421</v>
      </c>
      <c r="D12" s="24"/>
      <c r="E12" s="269">
        <v>10.8</v>
      </c>
      <c r="F12" s="117"/>
      <c r="G12" s="116">
        <v>100</v>
      </c>
      <c r="H12" s="117"/>
      <c r="I12" s="270">
        <f t="shared" si="0"/>
        <v>110.8</v>
      </c>
      <c r="J12" s="117"/>
      <c r="K12" s="271">
        <f t="shared" si="1"/>
        <v>0</v>
      </c>
    </row>
    <row r="13" spans="1:11" ht="25.5" customHeight="1">
      <c r="A13" s="267" t="s">
        <v>32</v>
      </c>
      <c r="B13" s="267" t="s">
        <v>241</v>
      </c>
      <c r="C13" s="263">
        <v>127779</v>
      </c>
      <c r="D13" s="24"/>
      <c r="E13" s="269">
        <v>11</v>
      </c>
      <c r="F13" s="117"/>
      <c r="G13" s="116">
        <v>100</v>
      </c>
      <c r="H13" s="117"/>
      <c r="I13" s="270">
        <f t="shared" si="0"/>
        <v>111</v>
      </c>
      <c r="J13" s="117"/>
      <c r="K13" s="271">
        <f t="shared" si="1"/>
        <v>0</v>
      </c>
    </row>
    <row r="14" spans="1:11" ht="25.5" customHeight="1">
      <c r="A14" s="22"/>
      <c r="B14" s="22"/>
      <c r="C14" s="22"/>
      <c r="D14" s="28"/>
      <c r="E14" s="27"/>
      <c r="F14" s="200"/>
      <c r="G14" s="200"/>
      <c r="H14" s="200"/>
      <c r="I14" s="309"/>
      <c r="J14" s="200"/>
      <c r="K14" s="310"/>
    </row>
    <row r="15" spans="6:11" ht="15">
      <c r="F15" s="1"/>
      <c r="G15" s="1"/>
      <c r="H15" s="1"/>
      <c r="I15" s="1"/>
      <c r="J15" s="1"/>
      <c r="K15" s="1"/>
    </row>
  </sheetData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91" zoomScaleNormal="91" workbookViewId="0" topLeftCell="A1">
      <selection activeCell="B23" sqref="B23"/>
    </sheetView>
  </sheetViews>
  <sheetFormatPr defaultColWidth="8.8515625" defaultRowHeight="15"/>
  <cols>
    <col min="1" max="1" width="9.7109375" style="0" customWidth="1"/>
    <col min="2" max="2" width="24.7109375" style="0" customWidth="1"/>
    <col min="3" max="3" width="12.7109375" style="0" customWidth="1"/>
    <col min="4" max="4" width="7.7109375" style="0" customWidth="1"/>
    <col min="5" max="11" width="8.8515625" style="0" bestFit="1" customWidth="1"/>
  </cols>
  <sheetData>
    <row r="1" spans="1:11" ht="29.5" customHeight="1">
      <c r="A1" s="4" t="s">
        <v>11</v>
      </c>
      <c r="B1" s="4"/>
      <c r="C1" s="327" t="s">
        <v>276</v>
      </c>
      <c r="D1" s="4"/>
      <c r="E1" s="4"/>
      <c r="F1" s="4"/>
      <c r="G1" s="4"/>
      <c r="H1" s="4"/>
      <c r="I1" s="35"/>
      <c r="J1" s="4"/>
      <c r="K1" s="34"/>
    </row>
    <row r="2" spans="1:11" ht="29.5" customHeight="1">
      <c r="A2" s="4"/>
      <c r="B2" s="4"/>
      <c r="C2" s="34"/>
      <c r="D2" s="4"/>
      <c r="E2" s="4"/>
      <c r="F2" s="4"/>
      <c r="G2" s="4"/>
      <c r="H2" s="4"/>
      <c r="I2" s="35"/>
      <c r="J2" s="4"/>
      <c r="K2" s="34"/>
    </row>
    <row r="3" spans="1:11" ht="29.5" customHeight="1">
      <c r="A3" s="36" t="s">
        <v>3</v>
      </c>
      <c r="B3" s="36" t="s">
        <v>2</v>
      </c>
      <c r="C3" s="37" t="s">
        <v>4</v>
      </c>
      <c r="D3" s="36" t="s">
        <v>5</v>
      </c>
      <c r="E3" s="38" t="s">
        <v>6</v>
      </c>
      <c r="F3" s="39" t="s">
        <v>7</v>
      </c>
      <c r="G3" s="38" t="s">
        <v>8</v>
      </c>
      <c r="H3" s="39" t="s">
        <v>7</v>
      </c>
      <c r="I3" s="38" t="s">
        <v>9</v>
      </c>
      <c r="J3" s="39" t="s">
        <v>7</v>
      </c>
      <c r="K3" s="40" t="s">
        <v>10</v>
      </c>
    </row>
    <row r="4" spans="1:11" ht="29.5" customHeight="1">
      <c r="A4" s="134" t="s">
        <v>245</v>
      </c>
      <c r="B4" s="134" t="s">
        <v>244</v>
      </c>
      <c r="C4" s="277">
        <v>126478</v>
      </c>
      <c r="D4" s="123"/>
      <c r="E4" s="123">
        <v>2.6</v>
      </c>
      <c r="F4" s="128">
        <v>40</v>
      </c>
      <c r="G4" s="270">
        <v>3</v>
      </c>
      <c r="H4" s="128">
        <v>60</v>
      </c>
      <c r="I4" s="274">
        <f aca="true" t="shared" si="0" ref="I4:I13">SUM(G4,E4)</f>
        <v>5.6</v>
      </c>
      <c r="J4" s="128">
        <v>60</v>
      </c>
      <c r="K4" s="129">
        <f aca="true" t="shared" si="1" ref="K4:K13">SUM(F4,H4,J4)</f>
        <v>160</v>
      </c>
    </row>
    <row r="5" spans="1:11" ht="29.5" customHeight="1">
      <c r="A5" s="135" t="s">
        <v>63</v>
      </c>
      <c r="B5" s="133" t="s">
        <v>134</v>
      </c>
      <c r="C5" s="277">
        <v>128133</v>
      </c>
      <c r="D5" s="123" t="s">
        <v>38</v>
      </c>
      <c r="E5" s="123">
        <v>3.1</v>
      </c>
      <c r="F5" s="128"/>
      <c r="G5" s="270">
        <v>3.6</v>
      </c>
      <c r="H5" s="128">
        <v>50</v>
      </c>
      <c r="I5" s="274">
        <f t="shared" si="0"/>
        <v>6.7</v>
      </c>
      <c r="J5" s="128">
        <v>50</v>
      </c>
      <c r="K5" s="129">
        <f t="shared" si="1"/>
        <v>100</v>
      </c>
    </row>
    <row r="6" spans="1:11" ht="29.5" customHeight="1">
      <c r="A6" s="134" t="s">
        <v>31</v>
      </c>
      <c r="B6" s="133" t="s">
        <v>248</v>
      </c>
      <c r="C6" s="277">
        <v>129534</v>
      </c>
      <c r="D6" s="123" t="s">
        <v>38</v>
      </c>
      <c r="E6" s="123">
        <v>3</v>
      </c>
      <c r="F6" s="128"/>
      <c r="G6" s="270">
        <v>12.3</v>
      </c>
      <c r="H6" s="128">
        <v>40</v>
      </c>
      <c r="I6" s="274">
        <f t="shared" si="0"/>
        <v>15.3</v>
      </c>
      <c r="J6" s="128">
        <v>40</v>
      </c>
      <c r="K6" s="129">
        <f t="shared" si="1"/>
        <v>80</v>
      </c>
    </row>
    <row r="7" spans="1:11" ht="29.5" customHeight="1">
      <c r="A7" s="136" t="s">
        <v>64</v>
      </c>
      <c r="B7" s="136" t="s">
        <v>242</v>
      </c>
      <c r="C7" s="276">
        <v>132553</v>
      </c>
      <c r="D7" s="123"/>
      <c r="E7" s="123">
        <v>2.4</v>
      </c>
      <c r="F7" s="128">
        <v>55</v>
      </c>
      <c r="G7" s="273">
        <v>100</v>
      </c>
      <c r="H7" s="128"/>
      <c r="I7" s="274">
        <f t="shared" si="0"/>
        <v>102.4</v>
      </c>
      <c r="J7" s="128">
        <v>25</v>
      </c>
      <c r="K7" s="129">
        <f t="shared" si="1"/>
        <v>80</v>
      </c>
    </row>
    <row r="8" spans="1:11" ht="29.5" customHeight="1">
      <c r="A8" s="134" t="s">
        <v>65</v>
      </c>
      <c r="B8" s="135" t="s">
        <v>243</v>
      </c>
      <c r="C8" s="276">
        <v>125016</v>
      </c>
      <c r="D8" s="123"/>
      <c r="E8" s="123">
        <v>2.4</v>
      </c>
      <c r="F8" s="128">
        <v>55</v>
      </c>
      <c r="G8" s="270">
        <v>100</v>
      </c>
      <c r="H8" s="128"/>
      <c r="I8" s="274">
        <f t="shared" si="0"/>
        <v>102.4</v>
      </c>
      <c r="J8" s="128">
        <v>25</v>
      </c>
      <c r="K8" s="129">
        <f t="shared" si="1"/>
        <v>80</v>
      </c>
    </row>
    <row r="9" spans="1:11" ht="29.5" customHeight="1">
      <c r="A9" s="136" t="s">
        <v>33</v>
      </c>
      <c r="B9" s="136" t="s">
        <v>246</v>
      </c>
      <c r="C9" s="276">
        <v>128690</v>
      </c>
      <c r="D9" s="123"/>
      <c r="E9" s="123">
        <v>2.7</v>
      </c>
      <c r="F9" s="128">
        <v>30</v>
      </c>
      <c r="G9" s="273">
        <v>100</v>
      </c>
      <c r="H9" s="128"/>
      <c r="I9" s="274">
        <f t="shared" si="0"/>
        <v>102.7</v>
      </c>
      <c r="J9" s="128">
        <v>10</v>
      </c>
      <c r="K9" s="129">
        <f t="shared" si="1"/>
        <v>40</v>
      </c>
    </row>
    <row r="10" spans="1:11" ht="29.5" customHeight="1">
      <c r="A10" s="136" t="s">
        <v>33</v>
      </c>
      <c r="B10" s="136" t="s">
        <v>247</v>
      </c>
      <c r="C10" s="276">
        <v>132475</v>
      </c>
      <c r="D10" s="123"/>
      <c r="E10" s="99">
        <v>2.8</v>
      </c>
      <c r="F10" s="128">
        <v>20</v>
      </c>
      <c r="G10" s="273">
        <v>100</v>
      </c>
      <c r="H10" s="128"/>
      <c r="I10" s="274">
        <f t="shared" si="0"/>
        <v>102.8</v>
      </c>
      <c r="J10" s="128"/>
      <c r="K10" s="129">
        <f t="shared" si="1"/>
        <v>20</v>
      </c>
    </row>
    <row r="11" spans="1:11" ht="29.5" customHeight="1">
      <c r="A11" s="136" t="s">
        <v>47</v>
      </c>
      <c r="B11" s="133" t="s">
        <v>123</v>
      </c>
      <c r="C11" s="276">
        <v>130693</v>
      </c>
      <c r="D11" s="123" t="s">
        <v>38</v>
      </c>
      <c r="E11" s="123">
        <v>2.9</v>
      </c>
      <c r="F11" s="128">
        <v>10</v>
      </c>
      <c r="G11" s="270">
        <v>100</v>
      </c>
      <c r="H11" s="128"/>
      <c r="I11" s="274">
        <f t="shared" si="0"/>
        <v>102.9</v>
      </c>
      <c r="J11" s="128"/>
      <c r="K11" s="129">
        <f t="shared" si="1"/>
        <v>10</v>
      </c>
    </row>
    <row r="12" spans="1:11" ht="29.5" customHeight="1">
      <c r="A12" s="134" t="s">
        <v>32</v>
      </c>
      <c r="B12" s="133" t="s">
        <v>116</v>
      </c>
      <c r="C12" s="277">
        <v>128580</v>
      </c>
      <c r="D12" s="123" t="s">
        <v>38</v>
      </c>
      <c r="E12" s="123">
        <v>3.3</v>
      </c>
      <c r="F12" s="128"/>
      <c r="G12" s="275">
        <v>100</v>
      </c>
      <c r="H12" s="128"/>
      <c r="I12" s="274">
        <f t="shared" si="0"/>
        <v>103.3</v>
      </c>
      <c r="J12" s="128"/>
      <c r="K12" s="129">
        <f t="shared" si="1"/>
        <v>0</v>
      </c>
    </row>
    <row r="13" spans="1:11" ht="29.5" customHeight="1">
      <c r="A13" s="136" t="s">
        <v>33</v>
      </c>
      <c r="B13" s="136" t="s">
        <v>249</v>
      </c>
      <c r="C13" s="276">
        <v>132479</v>
      </c>
      <c r="D13" s="123"/>
      <c r="E13" s="123">
        <v>3.3</v>
      </c>
      <c r="F13" s="128"/>
      <c r="G13" s="273">
        <v>100</v>
      </c>
      <c r="H13" s="128"/>
      <c r="I13" s="274">
        <f t="shared" si="0"/>
        <v>103.3</v>
      </c>
      <c r="J13" s="128"/>
      <c r="K13" s="129">
        <f t="shared" si="1"/>
        <v>0</v>
      </c>
    </row>
  </sheetData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="101" zoomScaleNormal="101" workbookViewId="0" topLeftCell="A1">
      <selection activeCell="B5" sqref="B5"/>
    </sheetView>
  </sheetViews>
  <sheetFormatPr defaultColWidth="8.8515625" defaultRowHeight="15"/>
  <cols>
    <col min="1" max="1" width="11.7109375" style="0" customWidth="1"/>
    <col min="2" max="2" width="26.28125" style="0" customWidth="1"/>
    <col min="3" max="3" width="12.7109375" style="0" customWidth="1"/>
  </cols>
  <sheetData>
    <row r="1" spans="1:3" ht="15">
      <c r="A1" s="5" t="s">
        <v>12</v>
      </c>
      <c r="C1" t="s">
        <v>276</v>
      </c>
    </row>
    <row r="2" spans="2:11" ht="15">
      <c r="B2" s="5"/>
      <c r="C2" s="48"/>
      <c r="D2" s="5"/>
      <c r="E2" s="5"/>
      <c r="F2" s="5"/>
      <c r="G2" s="49"/>
      <c r="H2" s="5"/>
      <c r="I2" s="50"/>
      <c r="J2" s="5"/>
      <c r="K2" s="48"/>
    </row>
    <row r="3" spans="1:11" ht="30.5" customHeight="1">
      <c r="A3" s="51" t="s">
        <v>3</v>
      </c>
      <c r="B3" s="52" t="s">
        <v>2</v>
      </c>
      <c r="C3" s="51" t="s">
        <v>4</v>
      </c>
      <c r="D3" s="51" t="s">
        <v>5</v>
      </c>
      <c r="E3" s="53" t="s">
        <v>6</v>
      </c>
      <c r="F3" s="54" t="s">
        <v>7</v>
      </c>
      <c r="G3" s="55" t="s">
        <v>8</v>
      </c>
      <c r="H3" s="54" t="s">
        <v>7</v>
      </c>
      <c r="I3" s="53" t="s">
        <v>9</v>
      </c>
      <c r="J3" s="54" t="s">
        <v>7</v>
      </c>
      <c r="K3" s="56" t="s">
        <v>10</v>
      </c>
    </row>
    <row r="4" spans="1:11" ht="30.5" customHeight="1">
      <c r="A4" s="134" t="s">
        <v>245</v>
      </c>
      <c r="B4" s="278" t="s">
        <v>212</v>
      </c>
      <c r="C4" s="277">
        <v>129423</v>
      </c>
      <c r="D4" s="58" t="s">
        <v>38</v>
      </c>
      <c r="E4" s="24">
        <v>5.2</v>
      </c>
      <c r="F4" s="128">
        <v>30</v>
      </c>
      <c r="G4" s="119">
        <v>6.3</v>
      </c>
      <c r="H4" s="128">
        <v>40</v>
      </c>
      <c r="I4" s="24">
        <f aca="true" t="shared" si="0" ref="I4:I13">SUM(G4,E4)</f>
        <v>11.5</v>
      </c>
      <c r="J4" s="128">
        <v>60</v>
      </c>
      <c r="K4" s="129">
        <f aca="true" t="shared" si="1" ref="K4:K14">SUM(J4,H4,F4)</f>
        <v>130</v>
      </c>
    </row>
    <row r="5" spans="1:11" ht="30.5" customHeight="1">
      <c r="A5" s="134" t="s">
        <v>0</v>
      </c>
      <c r="B5" s="278" t="s">
        <v>205</v>
      </c>
      <c r="C5" s="276">
        <v>132551</v>
      </c>
      <c r="D5" s="58" t="s">
        <v>38</v>
      </c>
      <c r="E5" s="24">
        <v>6.3</v>
      </c>
      <c r="F5" s="128"/>
      <c r="G5" s="125">
        <v>5.6</v>
      </c>
      <c r="H5" s="311">
        <v>50</v>
      </c>
      <c r="I5" s="24">
        <f t="shared" si="0"/>
        <v>11.899999999999999</v>
      </c>
      <c r="J5" s="128">
        <v>50</v>
      </c>
      <c r="K5" s="129">
        <f t="shared" si="1"/>
        <v>100</v>
      </c>
    </row>
    <row r="6" spans="1:11" ht="30.5" customHeight="1">
      <c r="A6" s="134" t="s">
        <v>0</v>
      </c>
      <c r="B6" s="278" t="s">
        <v>204</v>
      </c>
      <c r="C6" s="276">
        <v>126566</v>
      </c>
      <c r="D6" s="28" t="s">
        <v>38</v>
      </c>
      <c r="E6" s="24">
        <v>7.1</v>
      </c>
      <c r="F6" s="128"/>
      <c r="G6" s="116">
        <v>5.1</v>
      </c>
      <c r="H6" s="311">
        <v>60</v>
      </c>
      <c r="I6" s="24">
        <f t="shared" si="0"/>
        <v>12.2</v>
      </c>
      <c r="J6" s="128">
        <v>40</v>
      </c>
      <c r="K6" s="129">
        <f t="shared" si="1"/>
        <v>100</v>
      </c>
    </row>
    <row r="7" spans="1:11" ht="30.5" customHeight="1">
      <c r="A7" s="136" t="s">
        <v>47</v>
      </c>
      <c r="B7" s="280" t="s">
        <v>250</v>
      </c>
      <c r="C7" s="276">
        <v>132147</v>
      </c>
      <c r="D7" s="58" t="s">
        <v>38</v>
      </c>
      <c r="E7" s="24">
        <v>5.3</v>
      </c>
      <c r="F7" s="128">
        <v>20</v>
      </c>
      <c r="G7" s="116">
        <v>11.1</v>
      </c>
      <c r="H7" s="128">
        <v>30</v>
      </c>
      <c r="I7" s="24">
        <f t="shared" si="0"/>
        <v>16.4</v>
      </c>
      <c r="J7" s="128">
        <v>30</v>
      </c>
      <c r="K7" s="129">
        <f t="shared" si="1"/>
        <v>80</v>
      </c>
    </row>
    <row r="8" spans="1:11" ht="30.5" customHeight="1">
      <c r="A8" s="136" t="s">
        <v>64</v>
      </c>
      <c r="B8" s="278" t="s">
        <v>198</v>
      </c>
      <c r="C8" s="276">
        <v>128207</v>
      </c>
      <c r="D8" s="58" t="s">
        <v>38</v>
      </c>
      <c r="E8" s="24">
        <v>4.5</v>
      </c>
      <c r="F8" s="128">
        <v>60</v>
      </c>
      <c r="G8" s="119">
        <v>100</v>
      </c>
      <c r="H8" s="128"/>
      <c r="I8" s="24">
        <f t="shared" si="0"/>
        <v>104.5</v>
      </c>
      <c r="J8" s="128">
        <v>20</v>
      </c>
      <c r="K8" s="129">
        <f t="shared" si="1"/>
        <v>80</v>
      </c>
    </row>
    <row r="9" spans="1:11" ht="30.5" customHeight="1">
      <c r="A9" s="134" t="s">
        <v>65</v>
      </c>
      <c r="B9" s="279" t="s">
        <v>166</v>
      </c>
      <c r="C9" s="276">
        <v>126704</v>
      </c>
      <c r="D9" s="58" t="s">
        <v>38</v>
      </c>
      <c r="E9" s="24">
        <v>5.1</v>
      </c>
      <c r="F9" s="128">
        <v>45</v>
      </c>
      <c r="G9" s="281">
        <v>100</v>
      </c>
      <c r="H9" s="128"/>
      <c r="I9" s="24">
        <f t="shared" si="0"/>
        <v>105.1</v>
      </c>
      <c r="J9" s="128">
        <v>10</v>
      </c>
      <c r="K9" s="129">
        <f t="shared" si="1"/>
        <v>55</v>
      </c>
    </row>
    <row r="10" spans="1:11" ht="30.5" customHeight="1">
      <c r="A10" s="134" t="s">
        <v>65</v>
      </c>
      <c r="B10" s="279" t="s">
        <v>164</v>
      </c>
      <c r="C10" s="276">
        <v>126352</v>
      </c>
      <c r="D10" s="58" t="s">
        <v>38</v>
      </c>
      <c r="E10" s="24">
        <v>6</v>
      </c>
      <c r="F10" s="128">
        <v>10</v>
      </c>
      <c r="G10" s="116">
        <v>100</v>
      </c>
      <c r="H10" s="312"/>
      <c r="I10" s="24">
        <f t="shared" si="0"/>
        <v>106</v>
      </c>
      <c r="J10" s="128"/>
      <c r="K10" s="129">
        <f t="shared" si="1"/>
        <v>10</v>
      </c>
    </row>
    <row r="11" spans="1:11" ht="30.5" customHeight="1">
      <c r="A11" s="136" t="s">
        <v>47</v>
      </c>
      <c r="B11" s="278" t="s">
        <v>220</v>
      </c>
      <c r="C11" s="276">
        <v>130703</v>
      </c>
      <c r="D11" s="58" t="s">
        <v>38</v>
      </c>
      <c r="E11" s="24">
        <v>6.6</v>
      </c>
      <c r="F11" s="128"/>
      <c r="G11" s="116">
        <v>100</v>
      </c>
      <c r="H11" s="128"/>
      <c r="I11" s="24">
        <f t="shared" si="0"/>
        <v>106.6</v>
      </c>
      <c r="J11" s="128"/>
      <c r="K11" s="129">
        <f t="shared" si="1"/>
        <v>0</v>
      </c>
    </row>
    <row r="12" spans="1:11" ht="30.5" customHeight="1">
      <c r="A12" s="135" t="s">
        <v>63</v>
      </c>
      <c r="B12" s="134" t="s">
        <v>251</v>
      </c>
      <c r="C12" s="277">
        <v>128785</v>
      </c>
      <c r="D12" s="58"/>
      <c r="E12" s="24">
        <v>6.7</v>
      </c>
      <c r="F12" s="128"/>
      <c r="G12" s="116">
        <v>100</v>
      </c>
      <c r="H12" s="128"/>
      <c r="I12" s="24">
        <f t="shared" si="0"/>
        <v>106.7</v>
      </c>
      <c r="J12" s="128"/>
      <c r="K12" s="129">
        <f t="shared" si="1"/>
        <v>0</v>
      </c>
    </row>
    <row r="13" spans="1:11" ht="30.5" customHeight="1">
      <c r="A13" s="134" t="s">
        <v>31</v>
      </c>
      <c r="B13" s="134" t="s">
        <v>252</v>
      </c>
      <c r="C13" s="277">
        <v>131535</v>
      </c>
      <c r="D13" s="58"/>
      <c r="E13" s="24">
        <v>7.1</v>
      </c>
      <c r="F13" s="128"/>
      <c r="G13" s="119">
        <v>100</v>
      </c>
      <c r="H13" s="312"/>
      <c r="I13" s="24">
        <f t="shared" si="0"/>
        <v>107.1</v>
      </c>
      <c r="J13" s="128"/>
      <c r="K13" s="129">
        <f t="shared" si="1"/>
        <v>0</v>
      </c>
    </row>
    <row r="14" spans="1:11" ht="30.5" customHeight="1">
      <c r="A14" s="134" t="s">
        <v>32</v>
      </c>
      <c r="B14" s="278" t="s">
        <v>208</v>
      </c>
      <c r="C14" s="277">
        <v>124189</v>
      </c>
      <c r="D14" s="58" t="s">
        <v>38</v>
      </c>
      <c r="E14" s="24">
        <v>5.1</v>
      </c>
      <c r="F14" s="128">
        <v>45</v>
      </c>
      <c r="G14" s="119" t="s">
        <v>275</v>
      </c>
      <c r="H14" s="128"/>
      <c r="I14" s="24"/>
      <c r="J14" s="128"/>
      <c r="K14" s="129">
        <f t="shared" si="1"/>
        <v>45</v>
      </c>
    </row>
    <row r="15" ht="15">
      <c r="C15" s="48"/>
    </row>
  </sheetData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 topLeftCell="A1">
      <selection activeCell="C1" sqref="C1"/>
    </sheetView>
  </sheetViews>
  <sheetFormatPr defaultColWidth="8.8515625" defaultRowHeight="15"/>
  <cols>
    <col min="1" max="1" width="10.7109375" style="0" customWidth="1"/>
    <col min="2" max="2" width="32.7109375" style="0" customWidth="1"/>
    <col min="3" max="3" width="13.00390625" style="0" customWidth="1"/>
  </cols>
  <sheetData>
    <row r="1" spans="1:11" ht="27" customHeight="1">
      <c r="A1" s="5" t="s">
        <v>13</v>
      </c>
      <c r="B1" s="5"/>
      <c r="C1" s="13" t="s">
        <v>276</v>
      </c>
      <c r="D1" s="7"/>
      <c r="E1" s="7"/>
      <c r="F1" s="7"/>
      <c r="G1" s="7"/>
      <c r="H1" s="7"/>
      <c r="I1" s="7"/>
      <c r="J1" s="7"/>
      <c r="K1" s="48"/>
    </row>
    <row r="2" spans="1:11" ht="27" customHeight="1">
      <c r="A2" s="5"/>
      <c r="B2" s="5"/>
      <c r="C2" s="10"/>
      <c r="D2" s="7"/>
      <c r="E2" s="7"/>
      <c r="F2" s="7"/>
      <c r="G2" s="7"/>
      <c r="H2" s="7"/>
      <c r="I2" s="7"/>
      <c r="J2" s="7"/>
      <c r="K2" s="48"/>
    </row>
    <row r="3" spans="1:11" ht="27" customHeight="1">
      <c r="A3" s="6" t="s">
        <v>3</v>
      </c>
      <c r="B3" s="10" t="s">
        <v>2</v>
      </c>
      <c r="C3" s="6" t="s">
        <v>4</v>
      </c>
      <c r="D3" s="6" t="s">
        <v>5</v>
      </c>
      <c r="E3" s="13" t="s">
        <v>6</v>
      </c>
      <c r="F3" s="12" t="s">
        <v>7</v>
      </c>
      <c r="G3" s="65" t="s">
        <v>8</v>
      </c>
      <c r="H3" s="12" t="s">
        <v>7</v>
      </c>
      <c r="I3" s="13" t="s">
        <v>9</v>
      </c>
      <c r="J3" s="67" t="s">
        <v>7</v>
      </c>
      <c r="K3" s="14" t="s">
        <v>10</v>
      </c>
    </row>
    <row r="4" spans="1:11" ht="27" customHeight="1">
      <c r="A4" s="15" t="s">
        <v>32</v>
      </c>
      <c r="B4" s="57" t="s">
        <v>39</v>
      </c>
      <c r="C4" s="15">
        <v>130343</v>
      </c>
      <c r="D4" s="47" t="s">
        <v>38</v>
      </c>
      <c r="E4" s="19">
        <v>77</v>
      </c>
      <c r="F4" s="124">
        <v>60</v>
      </c>
      <c r="G4" s="125">
        <v>76</v>
      </c>
      <c r="H4" s="126">
        <v>50</v>
      </c>
      <c r="I4" s="127">
        <f aca="true" t="shared" si="0" ref="I4:I13">SUM(G4,E4)</f>
        <v>153</v>
      </c>
      <c r="J4" s="128">
        <v>60</v>
      </c>
      <c r="K4" s="129">
        <f aca="true" t="shared" si="1" ref="K4:K13">SUM(J4,H4,F4)</f>
        <v>170</v>
      </c>
    </row>
    <row r="5" spans="1:11" ht="27" customHeight="1">
      <c r="A5" s="15" t="s">
        <v>32</v>
      </c>
      <c r="B5" s="15" t="s">
        <v>42</v>
      </c>
      <c r="C5" s="15">
        <v>130340</v>
      </c>
      <c r="D5" s="47"/>
      <c r="E5" s="19">
        <v>75</v>
      </c>
      <c r="F5" s="124">
        <v>45</v>
      </c>
      <c r="G5" s="125">
        <v>75</v>
      </c>
      <c r="H5" s="126">
        <v>40</v>
      </c>
      <c r="I5" s="127">
        <f t="shared" si="0"/>
        <v>150</v>
      </c>
      <c r="J5" s="128">
        <v>50</v>
      </c>
      <c r="K5" s="129">
        <f t="shared" si="1"/>
        <v>135</v>
      </c>
    </row>
    <row r="6" spans="1:11" ht="27" customHeight="1">
      <c r="A6" s="46" t="s">
        <v>41</v>
      </c>
      <c r="B6" s="57" t="s">
        <v>40</v>
      </c>
      <c r="C6" s="46">
        <v>130305</v>
      </c>
      <c r="D6" s="47" t="s">
        <v>38</v>
      </c>
      <c r="E6" s="19">
        <v>75</v>
      </c>
      <c r="F6" s="128">
        <v>45</v>
      </c>
      <c r="G6" s="125">
        <v>67</v>
      </c>
      <c r="H6" s="126">
        <v>20</v>
      </c>
      <c r="I6" s="127">
        <f t="shared" si="0"/>
        <v>142</v>
      </c>
      <c r="J6" s="128">
        <v>40</v>
      </c>
      <c r="K6" s="129">
        <f t="shared" si="1"/>
        <v>105</v>
      </c>
    </row>
    <row r="7" spans="1:11" ht="27" customHeight="1">
      <c r="A7" s="15" t="s">
        <v>30</v>
      </c>
      <c r="B7" s="57" t="s">
        <v>50</v>
      </c>
      <c r="C7" s="15">
        <v>132079</v>
      </c>
      <c r="D7" s="47" t="s">
        <v>38</v>
      </c>
      <c r="E7" s="19">
        <v>64</v>
      </c>
      <c r="F7" s="117"/>
      <c r="G7" s="125">
        <v>78</v>
      </c>
      <c r="H7" s="126">
        <v>60</v>
      </c>
      <c r="I7" s="127">
        <f t="shared" si="0"/>
        <v>142</v>
      </c>
      <c r="J7" s="128">
        <v>30</v>
      </c>
      <c r="K7" s="129">
        <f t="shared" si="1"/>
        <v>90</v>
      </c>
    </row>
    <row r="8" spans="1:11" ht="27" customHeight="1">
      <c r="A8" s="15" t="s">
        <v>30</v>
      </c>
      <c r="B8" s="15" t="s">
        <v>49</v>
      </c>
      <c r="C8" s="15">
        <v>130322</v>
      </c>
      <c r="D8" s="47"/>
      <c r="E8" s="19">
        <v>65</v>
      </c>
      <c r="F8" s="117"/>
      <c r="G8" s="125">
        <v>70</v>
      </c>
      <c r="H8" s="130">
        <v>30</v>
      </c>
      <c r="I8" s="127">
        <f t="shared" si="0"/>
        <v>135</v>
      </c>
      <c r="J8" s="128">
        <v>20</v>
      </c>
      <c r="K8" s="129">
        <f t="shared" si="1"/>
        <v>50</v>
      </c>
    </row>
    <row r="9" spans="1:11" ht="27" customHeight="1">
      <c r="A9" s="15" t="s">
        <v>30</v>
      </c>
      <c r="B9" s="15" t="s">
        <v>48</v>
      </c>
      <c r="C9" s="15">
        <v>132105</v>
      </c>
      <c r="D9" s="47"/>
      <c r="E9" s="19">
        <v>67</v>
      </c>
      <c r="F9" s="124">
        <v>5</v>
      </c>
      <c r="G9" s="125">
        <v>66</v>
      </c>
      <c r="H9" s="130">
        <v>10</v>
      </c>
      <c r="I9" s="127">
        <f t="shared" si="0"/>
        <v>133</v>
      </c>
      <c r="J9" s="128">
        <v>10</v>
      </c>
      <c r="K9" s="129">
        <f t="shared" si="1"/>
        <v>25</v>
      </c>
    </row>
    <row r="10" spans="1:11" ht="27" customHeight="1">
      <c r="A10" s="46" t="s">
        <v>44</v>
      </c>
      <c r="B10" s="57" t="s">
        <v>43</v>
      </c>
      <c r="C10" s="46">
        <v>131528</v>
      </c>
      <c r="D10" s="47" t="s">
        <v>38</v>
      </c>
      <c r="E10" s="19">
        <v>74</v>
      </c>
      <c r="F10" s="124">
        <v>30</v>
      </c>
      <c r="G10" s="125">
        <v>0</v>
      </c>
      <c r="H10" s="130"/>
      <c r="I10" s="127">
        <f t="shared" si="0"/>
        <v>74</v>
      </c>
      <c r="J10" s="128"/>
      <c r="K10" s="129">
        <f t="shared" si="1"/>
        <v>30</v>
      </c>
    </row>
    <row r="11" spans="1:11" ht="27" customHeight="1">
      <c r="A11" s="15" t="s">
        <v>32</v>
      </c>
      <c r="B11" s="57" t="s">
        <v>45</v>
      </c>
      <c r="C11" s="15">
        <v>133199</v>
      </c>
      <c r="D11" s="47" t="s">
        <v>38</v>
      </c>
      <c r="E11" s="19">
        <v>68</v>
      </c>
      <c r="F11" s="124">
        <v>20</v>
      </c>
      <c r="G11" s="125">
        <v>0</v>
      </c>
      <c r="H11" s="130"/>
      <c r="I11" s="127">
        <f t="shared" si="0"/>
        <v>68</v>
      </c>
      <c r="J11" s="128"/>
      <c r="K11" s="129">
        <f t="shared" si="1"/>
        <v>20</v>
      </c>
    </row>
    <row r="12" spans="1:11" ht="27" customHeight="1">
      <c r="A12" s="46" t="s">
        <v>47</v>
      </c>
      <c r="B12" s="46" t="s">
        <v>46</v>
      </c>
      <c r="C12" s="46">
        <v>129718</v>
      </c>
      <c r="D12" s="47"/>
      <c r="E12" s="19">
        <v>67</v>
      </c>
      <c r="F12" s="124">
        <v>5</v>
      </c>
      <c r="G12" s="125">
        <v>0</v>
      </c>
      <c r="H12" s="130"/>
      <c r="I12" s="127">
        <f t="shared" si="0"/>
        <v>67</v>
      </c>
      <c r="J12" s="128"/>
      <c r="K12" s="129">
        <f t="shared" si="1"/>
        <v>5</v>
      </c>
    </row>
    <row r="13" spans="1:11" ht="27" customHeight="1">
      <c r="A13" s="46" t="s">
        <v>52</v>
      </c>
      <c r="B13" s="57" t="s">
        <v>51</v>
      </c>
      <c r="C13" s="46">
        <v>132033</v>
      </c>
      <c r="D13" s="47" t="s">
        <v>38</v>
      </c>
      <c r="E13" s="19">
        <v>49</v>
      </c>
      <c r="F13" s="132"/>
      <c r="G13" s="24">
        <v>0</v>
      </c>
      <c r="H13" s="130"/>
      <c r="I13" s="127">
        <f t="shared" si="0"/>
        <v>49</v>
      </c>
      <c r="J13" s="128"/>
      <c r="K13" s="129">
        <f t="shared" si="1"/>
        <v>0</v>
      </c>
    </row>
  </sheetData>
  <printOptions/>
  <pageMargins left="0.7" right="0.7" top="0.75" bottom="0.75" header="0.3" footer="0.3"/>
  <pageSetup fitToHeight="1" fitToWidth="1"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89" zoomScaleNormal="89" workbookViewId="0" topLeftCell="A1">
      <selection activeCell="C1" sqref="C1"/>
    </sheetView>
  </sheetViews>
  <sheetFormatPr defaultColWidth="8.8515625" defaultRowHeight="15"/>
  <cols>
    <col min="1" max="1" width="12.28125" style="0" customWidth="1"/>
    <col min="2" max="2" width="30.7109375" style="0" customWidth="1"/>
    <col min="3" max="3" width="18.00390625" style="0" customWidth="1"/>
    <col min="9" max="9" width="11.28125" style="0" customWidth="1"/>
  </cols>
  <sheetData>
    <row r="1" spans="1:3" ht="15">
      <c r="A1" s="5" t="s">
        <v>14</v>
      </c>
      <c r="C1" s="328" t="s">
        <v>276</v>
      </c>
    </row>
    <row r="2" spans="2:11" ht="15">
      <c r="B2" s="5"/>
      <c r="C2" s="48"/>
      <c r="D2" s="68"/>
      <c r="E2" s="7"/>
      <c r="F2" s="7"/>
      <c r="G2" s="69"/>
      <c r="H2" s="7"/>
      <c r="I2" s="70"/>
      <c r="J2" s="7"/>
      <c r="K2" s="48"/>
    </row>
    <row r="3" spans="1:11" ht="23.5" customHeight="1">
      <c r="A3" s="6" t="s">
        <v>3</v>
      </c>
      <c r="B3" s="10" t="s">
        <v>2</v>
      </c>
      <c r="C3" s="6" t="s">
        <v>4</v>
      </c>
      <c r="D3" s="71" t="s">
        <v>5</v>
      </c>
      <c r="E3" s="13" t="s">
        <v>6</v>
      </c>
      <c r="F3" s="12" t="s">
        <v>7</v>
      </c>
      <c r="G3" s="13" t="s">
        <v>8</v>
      </c>
      <c r="H3" s="12" t="s">
        <v>7</v>
      </c>
      <c r="I3" s="72" t="s">
        <v>15</v>
      </c>
      <c r="J3" s="12" t="s">
        <v>7</v>
      </c>
      <c r="K3" s="14" t="s">
        <v>10</v>
      </c>
    </row>
    <row r="4" spans="1:11" ht="23.5" customHeight="1">
      <c r="A4" s="139" t="s">
        <v>33</v>
      </c>
      <c r="B4" s="133" t="s">
        <v>103</v>
      </c>
      <c r="C4" s="276">
        <v>132528</v>
      </c>
      <c r="D4" s="58" t="s">
        <v>35</v>
      </c>
      <c r="E4" s="24">
        <v>7.7</v>
      </c>
      <c r="F4" s="128"/>
      <c r="G4" s="125">
        <v>8.2</v>
      </c>
      <c r="H4" s="128">
        <v>60</v>
      </c>
      <c r="I4" s="284">
        <f aca="true" t="shared" si="0" ref="I4:I15">SUM(G4,E4)</f>
        <v>15.899999999999999</v>
      </c>
      <c r="J4" s="128">
        <v>55</v>
      </c>
      <c r="K4" s="129">
        <f aca="true" t="shared" si="1" ref="K4:K15">SUM(J4,H4,F4)</f>
        <v>115</v>
      </c>
    </row>
    <row r="5" spans="1:11" ht="23.5" customHeight="1">
      <c r="A5" s="138" t="s">
        <v>32</v>
      </c>
      <c r="B5" s="133" t="s">
        <v>116</v>
      </c>
      <c r="C5" s="277">
        <v>128580</v>
      </c>
      <c r="D5" s="58" t="s">
        <v>35</v>
      </c>
      <c r="E5" s="24">
        <v>7</v>
      </c>
      <c r="F5" s="128">
        <v>45</v>
      </c>
      <c r="G5" s="116">
        <v>8.9</v>
      </c>
      <c r="H5" s="128">
        <v>20</v>
      </c>
      <c r="I5" s="284">
        <f t="shared" si="0"/>
        <v>15.9</v>
      </c>
      <c r="J5" s="128">
        <v>55</v>
      </c>
      <c r="K5" s="129">
        <f t="shared" si="1"/>
        <v>120</v>
      </c>
    </row>
    <row r="6" spans="1:11" ht="23.5" customHeight="1">
      <c r="A6" s="138" t="s">
        <v>245</v>
      </c>
      <c r="B6" s="134" t="s">
        <v>122</v>
      </c>
      <c r="C6" s="277">
        <v>126862</v>
      </c>
      <c r="D6" s="58"/>
      <c r="E6" s="24">
        <v>7.8</v>
      </c>
      <c r="F6" s="128"/>
      <c r="G6" s="116">
        <v>8.4</v>
      </c>
      <c r="H6" s="128">
        <v>50</v>
      </c>
      <c r="I6" s="284">
        <f t="shared" si="0"/>
        <v>16.2</v>
      </c>
      <c r="J6" s="128">
        <v>40</v>
      </c>
      <c r="K6" s="129">
        <f t="shared" si="1"/>
        <v>90</v>
      </c>
    </row>
    <row r="7" spans="1:11" ht="23.5" customHeight="1">
      <c r="A7" s="137" t="s">
        <v>63</v>
      </c>
      <c r="B7" s="133" t="s">
        <v>53</v>
      </c>
      <c r="C7" s="277">
        <v>128784</v>
      </c>
      <c r="D7" s="58" t="s">
        <v>35</v>
      </c>
      <c r="E7" s="24">
        <v>7.8</v>
      </c>
      <c r="F7" s="128"/>
      <c r="G7" s="119">
        <v>8.6</v>
      </c>
      <c r="H7" s="128">
        <v>40</v>
      </c>
      <c r="I7" s="284">
        <f t="shared" si="0"/>
        <v>16.4</v>
      </c>
      <c r="J7" s="128">
        <v>30</v>
      </c>
      <c r="K7" s="129">
        <f t="shared" si="1"/>
        <v>70</v>
      </c>
    </row>
    <row r="8" spans="1:11" ht="23.5" customHeight="1">
      <c r="A8" s="138" t="s">
        <v>32</v>
      </c>
      <c r="B8" s="133" t="s">
        <v>117</v>
      </c>
      <c r="C8" s="277">
        <v>130346</v>
      </c>
      <c r="D8" s="58" t="s">
        <v>35</v>
      </c>
      <c r="E8" s="24">
        <v>7.8</v>
      </c>
      <c r="F8" s="128"/>
      <c r="G8" s="116">
        <v>8.7</v>
      </c>
      <c r="H8" s="128">
        <v>30</v>
      </c>
      <c r="I8" s="284">
        <f t="shared" si="0"/>
        <v>16.5</v>
      </c>
      <c r="J8" s="128">
        <v>20</v>
      </c>
      <c r="K8" s="129">
        <f t="shared" si="1"/>
        <v>50</v>
      </c>
    </row>
    <row r="9" spans="1:11" ht="23.5" customHeight="1">
      <c r="A9" s="138" t="s">
        <v>32</v>
      </c>
      <c r="B9" s="134" t="s">
        <v>253</v>
      </c>
      <c r="C9" s="277">
        <v>128589</v>
      </c>
      <c r="D9" s="58"/>
      <c r="E9" s="24">
        <v>7.1</v>
      </c>
      <c r="F9" s="128">
        <v>30</v>
      </c>
      <c r="G9" s="119">
        <v>10.3</v>
      </c>
      <c r="H9" s="128">
        <v>10</v>
      </c>
      <c r="I9" s="284">
        <f t="shared" si="0"/>
        <v>17.4</v>
      </c>
      <c r="J9" s="128">
        <v>10</v>
      </c>
      <c r="K9" s="129">
        <f t="shared" si="1"/>
        <v>50</v>
      </c>
    </row>
    <row r="10" spans="1:11" ht="23.5" customHeight="1">
      <c r="A10" s="138" t="s">
        <v>65</v>
      </c>
      <c r="B10" s="282" t="s">
        <v>89</v>
      </c>
      <c r="C10" s="276">
        <v>125923</v>
      </c>
      <c r="D10" s="58" t="s">
        <v>35</v>
      </c>
      <c r="E10" s="24">
        <v>7.5</v>
      </c>
      <c r="F10" s="128">
        <v>10</v>
      </c>
      <c r="G10" s="116">
        <v>10.6</v>
      </c>
      <c r="H10" s="128"/>
      <c r="I10" s="284">
        <f t="shared" si="0"/>
        <v>18.1</v>
      </c>
      <c r="J10" s="128"/>
      <c r="K10" s="129">
        <f t="shared" si="1"/>
        <v>10</v>
      </c>
    </row>
    <row r="11" spans="1:11" ht="23.5" customHeight="1">
      <c r="A11" s="138" t="s">
        <v>245</v>
      </c>
      <c r="B11" s="133" t="s">
        <v>120</v>
      </c>
      <c r="C11" s="277">
        <v>130049</v>
      </c>
      <c r="D11" s="58" t="s">
        <v>35</v>
      </c>
      <c r="E11" s="24">
        <v>6.9</v>
      </c>
      <c r="F11" s="128">
        <v>60</v>
      </c>
      <c r="G11" s="119">
        <v>12.9</v>
      </c>
      <c r="H11" s="128"/>
      <c r="I11" s="284">
        <f t="shared" si="0"/>
        <v>19.8</v>
      </c>
      <c r="J11" s="128"/>
      <c r="K11" s="129">
        <f t="shared" si="1"/>
        <v>60</v>
      </c>
    </row>
    <row r="12" spans="1:11" ht="23.5" customHeight="1">
      <c r="A12" s="135" t="s">
        <v>127</v>
      </c>
      <c r="B12" s="133" t="s">
        <v>128</v>
      </c>
      <c r="C12" s="276">
        <v>130168</v>
      </c>
      <c r="D12" s="58" t="s">
        <v>35</v>
      </c>
      <c r="E12" s="24">
        <v>7</v>
      </c>
      <c r="F12" s="128">
        <v>45</v>
      </c>
      <c r="G12" s="116">
        <v>100</v>
      </c>
      <c r="H12" s="128"/>
      <c r="I12" s="284">
        <f t="shared" si="0"/>
        <v>107</v>
      </c>
      <c r="J12" s="128"/>
      <c r="K12" s="129">
        <f t="shared" si="1"/>
        <v>45</v>
      </c>
    </row>
    <row r="13" spans="1:11" ht="23.5" customHeight="1">
      <c r="A13" s="138" t="s">
        <v>65</v>
      </c>
      <c r="B13" s="133" t="s">
        <v>87</v>
      </c>
      <c r="C13" s="276">
        <v>128334</v>
      </c>
      <c r="D13" s="28" t="s">
        <v>35</v>
      </c>
      <c r="E13" s="24">
        <v>7.2</v>
      </c>
      <c r="F13" s="128">
        <v>20</v>
      </c>
      <c r="G13" s="119">
        <v>100</v>
      </c>
      <c r="H13" s="128"/>
      <c r="I13" s="284">
        <f t="shared" si="0"/>
        <v>107.2</v>
      </c>
      <c r="J13" s="128"/>
      <c r="K13" s="129">
        <f t="shared" si="1"/>
        <v>20</v>
      </c>
    </row>
    <row r="14" spans="1:11" ht="23.5" customHeight="1">
      <c r="A14" s="139" t="s">
        <v>44</v>
      </c>
      <c r="B14" s="133" t="s">
        <v>98</v>
      </c>
      <c r="C14" s="276">
        <v>131531</v>
      </c>
      <c r="D14" s="58" t="s">
        <v>35</v>
      </c>
      <c r="E14" s="24">
        <v>7.6</v>
      </c>
      <c r="F14" s="128"/>
      <c r="G14" s="119">
        <v>100</v>
      </c>
      <c r="H14" s="128"/>
      <c r="I14" s="284">
        <f t="shared" si="0"/>
        <v>107.6</v>
      </c>
      <c r="J14" s="128"/>
      <c r="K14" s="129">
        <f t="shared" si="1"/>
        <v>0</v>
      </c>
    </row>
    <row r="15" spans="1:11" ht="23.5" customHeight="1">
      <c r="A15" s="138" t="s">
        <v>65</v>
      </c>
      <c r="B15" s="282" t="s">
        <v>90</v>
      </c>
      <c r="C15" s="283">
        <v>130285</v>
      </c>
      <c r="D15" s="58" t="s">
        <v>35</v>
      </c>
      <c r="E15" s="24">
        <v>7.7</v>
      </c>
      <c r="F15" s="128"/>
      <c r="G15" s="281">
        <v>100</v>
      </c>
      <c r="H15" s="128"/>
      <c r="I15" s="284">
        <f t="shared" si="0"/>
        <v>107.7</v>
      </c>
      <c r="J15" s="128"/>
      <c r="K15" s="129">
        <f t="shared" si="1"/>
        <v>0</v>
      </c>
    </row>
    <row r="16" spans="1:11" ht="23.5" customHeight="1">
      <c r="A16" s="15"/>
      <c r="B16" s="15"/>
      <c r="C16" s="79"/>
      <c r="D16" s="21"/>
      <c r="E16" s="15"/>
      <c r="F16" s="43"/>
      <c r="G16" s="45"/>
      <c r="H16" s="43"/>
      <c r="I16" s="80"/>
      <c r="J16" s="43"/>
      <c r="K16" s="285"/>
    </row>
    <row r="17" spans="1:11" ht="23.5" customHeight="1">
      <c r="A17" s="15"/>
      <c r="B17" s="81"/>
      <c r="C17" s="82"/>
      <c r="D17" s="21"/>
      <c r="E17" s="15"/>
      <c r="F17" s="43"/>
      <c r="G17" s="45"/>
      <c r="H17" s="43"/>
      <c r="I17" s="80"/>
      <c r="J17" s="43"/>
      <c r="K17" s="285"/>
    </row>
  </sheetData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80" zoomScaleNormal="80" workbookViewId="0" topLeftCell="A1">
      <selection activeCell="C25" sqref="C25"/>
    </sheetView>
  </sheetViews>
  <sheetFormatPr defaultColWidth="8.8515625" defaultRowHeight="15"/>
  <cols>
    <col min="1" max="1" width="10.8515625" style="0" customWidth="1"/>
    <col min="2" max="2" width="27.8515625" style="0" customWidth="1"/>
    <col min="3" max="3" width="29.7109375" style="0" customWidth="1"/>
    <col min="4" max="4" width="4.7109375" style="0" customWidth="1"/>
  </cols>
  <sheetData>
    <row r="1" spans="1:3" ht="15">
      <c r="A1" s="5" t="s">
        <v>16</v>
      </c>
      <c r="C1" s="328" t="s">
        <v>276</v>
      </c>
    </row>
    <row r="3" spans="1:11" ht="23" customHeight="1">
      <c r="A3" s="51" t="s">
        <v>3</v>
      </c>
      <c r="B3" s="52" t="s">
        <v>2</v>
      </c>
      <c r="C3" s="52" t="s">
        <v>2</v>
      </c>
      <c r="D3" s="51" t="s">
        <v>5</v>
      </c>
      <c r="E3" s="53" t="s">
        <v>6</v>
      </c>
      <c r="F3" s="107" t="s">
        <v>7</v>
      </c>
      <c r="G3" s="55" t="s">
        <v>8</v>
      </c>
      <c r="H3" s="107" t="s">
        <v>7</v>
      </c>
      <c r="I3" s="53" t="s">
        <v>9</v>
      </c>
      <c r="J3" s="107" t="s">
        <v>7</v>
      </c>
      <c r="K3" s="109" t="s">
        <v>10</v>
      </c>
    </row>
    <row r="4" spans="1:11" ht="23" customHeight="1">
      <c r="A4" s="286">
        <v>1</v>
      </c>
      <c r="B4" s="288" t="s">
        <v>256</v>
      </c>
      <c r="C4" s="288" t="s">
        <v>257</v>
      </c>
      <c r="D4" s="21"/>
      <c r="E4" s="287">
        <v>6.1</v>
      </c>
      <c r="F4" s="108">
        <v>50</v>
      </c>
      <c r="G4" s="28">
        <v>6.8</v>
      </c>
      <c r="H4" s="108">
        <v>50</v>
      </c>
      <c r="I4" s="28">
        <f aca="true" t="shared" si="0" ref="I4:I15">SUM(G4,E4)</f>
        <v>12.899999999999999</v>
      </c>
      <c r="J4" s="108">
        <v>55</v>
      </c>
      <c r="K4" s="108">
        <f aca="true" t="shared" si="1" ref="K4:K15">SUM(F4,H4,J4)</f>
        <v>155</v>
      </c>
    </row>
    <row r="5" spans="1:11" ht="23" customHeight="1">
      <c r="A5" s="286">
        <v>2</v>
      </c>
      <c r="B5" s="265" t="s">
        <v>262</v>
      </c>
      <c r="C5" s="265" t="s">
        <v>263</v>
      </c>
      <c r="D5" s="87"/>
      <c r="E5" s="287">
        <v>6.8</v>
      </c>
      <c r="F5" s="108">
        <v>25</v>
      </c>
      <c r="G5" s="28">
        <v>6.1</v>
      </c>
      <c r="H5" s="108">
        <v>60</v>
      </c>
      <c r="I5" s="28">
        <f t="shared" si="0"/>
        <v>12.899999999999999</v>
      </c>
      <c r="J5" s="108">
        <v>55</v>
      </c>
      <c r="K5" s="108">
        <f t="shared" si="1"/>
        <v>140</v>
      </c>
    </row>
    <row r="6" spans="1:11" ht="23" customHeight="1">
      <c r="A6" s="286">
        <v>3</v>
      </c>
      <c r="B6" s="289" t="s">
        <v>272</v>
      </c>
      <c r="C6" s="289" t="s">
        <v>273</v>
      </c>
      <c r="D6" s="87"/>
      <c r="E6" s="287">
        <v>7.8</v>
      </c>
      <c r="F6" s="108"/>
      <c r="G6" s="28">
        <v>6.9</v>
      </c>
      <c r="H6" s="108">
        <v>40</v>
      </c>
      <c r="I6" s="28">
        <f t="shared" si="0"/>
        <v>14.7</v>
      </c>
      <c r="J6" s="108">
        <v>40</v>
      </c>
      <c r="K6" s="108">
        <f t="shared" si="1"/>
        <v>80</v>
      </c>
    </row>
    <row r="7" spans="1:11" ht="23" customHeight="1">
      <c r="A7" s="286">
        <v>4</v>
      </c>
      <c r="B7" s="262" t="s">
        <v>254</v>
      </c>
      <c r="C7" s="262" t="s">
        <v>255</v>
      </c>
      <c r="D7" s="21"/>
      <c r="E7" s="287">
        <v>5</v>
      </c>
      <c r="F7" s="108">
        <v>60</v>
      </c>
      <c r="G7" s="28">
        <v>10.4</v>
      </c>
      <c r="H7" s="108">
        <v>20</v>
      </c>
      <c r="I7" s="28">
        <f t="shared" si="0"/>
        <v>15.4</v>
      </c>
      <c r="J7" s="108">
        <v>30</v>
      </c>
      <c r="K7" s="108">
        <f t="shared" si="1"/>
        <v>110</v>
      </c>
    </row>
    <row r="8" spans="1:11" ht="23" customHeight="1">
      <c r="A8" s="286">
        <v>5</v>
      </c>
      <c r="B8" s="265" t="s">
        <v>266</v>
      </c>
      <c r="C8" s="265" t="s">
        <v>267</v>
      </c>
      <c r="D8" s="21"/>
      <c r="E8" s="287">
        <v>7.3</v>
      </c>
      <c r="F8" s="108"/>
      <c r="G8" s="28">
        <v>8.4</v>
      </c>
      <c r="H8" s="108">
        <v>30</v>
      </c>
      <c r="I8" s="28">
        <f t="shared" si="0"/>
        <v>15.7</v>
      </c>
      <c r="J8" s="108">
        <v>20</v>
      </c>
      <c r="K8" s="108">
        <f t="shared" si="1"/>
        <v>50</v>
      </c>
    </row>
    <row r="9" spans="1:11" ht="23" customHeight="1">
      <c r="A9" s="286">
        <v>6</v>
      </c>
      <c r="B9" s="265" t="s">
        <v>260</v>
      </c>
      <c r="C9" s="265" t="s">
        <v>261</v>
      </c>
      <c r="D9" s="86"/>
      <c r="E9" s="287">
        <v>6.8</v>
      </c>
      <c r="F9" s="108">
        <v>25</v>
      </c>
      <c r="G9" s="28">
        <v>10.8</v>
      </c>
      <c r="H9" s="108">
        <v>20</v>
      </c>
      <c r="I9" s="28">
        <f t="shared" si="0"/>
        <v>17.6</v>
      </c>
      <c r="J9" s="108">
        <v>10</v>
      </c>
      <c r="K9" s="108">
        <f t="shared" si="1"/>
        <v>55</v>
      </c>
    </row>
    <row r="10" spans="1:11" ht="23" customHeight="1">
      <c r="A10" s="286">
        <v>7</v>
      </c>
      <c r="B10" s="262" t="s">
        <v>258</v>
      </c>
      <c r="C10" s="265" t="s">
        <v>259</v>
      </c>
      <c r="D10" s="85"/>
      <c r="E10" s="287">
        <v>6.6</v>
      </c>
      <c r="F10" s="108">
        <v>40</v>
      </c>
      <c r="G10" s="28">
        <v>16.4</v>
      </c>
      <c r="H10" s="108">
        <v>10</v>
      </c>
      <c r="I10" s="28">
        <f t="shared" si="0"/>
        <v>23</v>
      </c>
      <c r="J10" s="108"/>
      <c r="K10" s="108">
        <f t="shared" si="1"/>
        <v>50</v>
      </c>
    </row>
    <row r="11" spans="1:11" ht="23" customHeight="1">
      <c r="A11" s="286">
        <v>8</v>
      </c>
      <c r="B11" s="264" t="s">
        <v>264</v>
      </c>
      <c r="C11" s="262" t="s">
        <v>265</v>
      </c>
      <c r="D11" s="21"/>
      <c r="E11" s="287">
        <v>7.2</v>
      </c>
      <c r="F11" s="108">
        <v>10</v>
      </c>
      <c r="G11" s="28">
        <v>100</v>
      </c>
      <c r="H11" s="108"/>
      <c r="I11" s="28">
        <f t="shared" si="0"/>
        <v>107.2</v>
      </c>
      <c r="J11" s="108"/>
      <c r="K11" s="108">
        <f t="shared" si="1"/>
        <v>10</v>
      </c>
    </row>
    <row r="12" spans="1:11" ht="23" customHeight="1">
      <c r="A12" s="286">
        <v>9</v>
      </c>
      <c r="B12" s="265" t="s">
        <v>268</v>
      </c>
      <c r="C12" s="265" t="s">
        <v>269</v>
      </c>
      <c r="D12" s="21"/>
      <c r="E12" s="287">
        <v>7.5</v>
      </c>
      <c r="F12" s="108"/>
      <c r="G12" s="28">
        <v>100</v>
      </c>
      <c r="H12" s="108"/>
      <c r="I12" s="28">
        <f t="shared" si="0"/>
        <v>107.5</v>
      </c>
      <c r="J12" s="108"/>
      <c r="K12" s="108">
        <f t="shared" si="1"/>
        <v>0</v>
      </c>
    </row>
    <row r="13" spans="1:11" ht="23" customHeight="1">
      <c r="A13" s="286">
        <v>10</v>
      </c>
      <c r="B13" s="265" t="s">
        <v>270</v>
      </c>
      <c r="C13" s="265" t="s">
        <v>271</v>
      </c>
      <c r="D13" s="89"/>
      <c r="E13" s="287">
        <v>7.6</v>
      </c>
      <c r="F13" s="108"/>
      <c r="G13" s="28">
        <v>100</v>
      </c>
      <c r="H13" s="108"/>
      <c r="I13" s="28">
        <f t="shared" si="0"/>
        <v>107.6</v>
      </c>
      <c r="J13" s="108"/>
      <c r="K13" s="108">
        <f t="shared" si="1"/>
        <v>0</v>
      </c>
    </row>
    <row r="14" spans="1:11" ht="23" customHeight="1">
      <c r="A14" s="88"/>
      <c r="B14" s="43"/>
      <c r="C14" s="43"/>
      <c r="D14" s="21"/>
      <c r="E14" s="17"/>
      <c r="F14" s="108"/>
      <c r="G14" s="28"/>
      <c r="H14" s="108"/>
      <c r="I14" s="28">
        <f t="shared" si="0"/>
        <v>0</v>
      </c>
      <c r="J14" s="108"/>
      <c r="K14" s="108">
        <f t="shared" si="1"/>
        <v>0</v>
      </c>
    </row>
    <row r="15" spans="1:11" ht="23" customHeight="1">
      <c r="A15" s="84"/>
      <c r="B15" s="86"/>
      <c r="C15" s="90"/>
      <c r="D15" s="90"/>
      <c r="E15" s="91"/>
      <c r="F15" s="108"/>
      <c r="G15" s="28"/>
      <c r="H15" s="108"/>
      <c r="I15" s="28">
        <f t="shared" si="0"/>
        <v>0</v>
      </c>
      <c r="J15" s="108"/>
      <c r="K15" s="108">
        <f t="shared" si="1"/>
        <v>0</v>
      </c>
    </row>
    <row r="16" spans="10:11" ht="15">
      <c r="J16" s="94"/>
      <c r="K16" s="83"/>
    </row>
    <row r="17" spans="10:11" ht="15">
      <c r="J17" s="94"/>
      <c r="K17" s="83"/>
    </row>
    <row r="18" spans="10:11" ht="15">
      <c r="J18" s="94"/>
      <c r="K18" s="83"/>
    </row>
    <row r="19" spans="10:11" ht="15">
      <c r="J19" s="94"/>
      <c r="K19" s="83"/>
    </row>
    <row r="20" spans="10:11" ht="15">
      <c r="J20" s="94"/>
      <c r="K20" s="83"/>
    </row>
    <row r="21" spans="10:11" ht="15">
      <c r="J21" s="94"/>
      <c r="K21" s="83"/>
    </row>
    <row r="22" spans="1:11" ht="15">
      <c r="A22" s="83"/>
      <c r="B22" s="2"/>
      <c r="C22" s="3"/>
      <c r="D22" s="3"/>
      <c r="E22" s="3"/>
      <c r="F22" s="3"/>
      <c r="G22" s="3"/>
      <c r="H22" s="3"/>
      <c r="I22" s="3"/>
      <c r="J22" s="94"/>
      <c r="K22" s="83"/>
    </row>
    <row r="23" spans="1:11" ht="15">
      <c r="A23" s="83"/>
      <c r="B23" s="83"/>
      <c r="C23" s="94"/>
      <c r="D23" s="83"/>
      <c r="E23" s="95"/>
      <c r="F23" s="92"/>
      <c r="G23" s="93"/>
      <c r="H23" s="94"/>
      <c r="I23" s="83"/>
      <c r="J23" s="94"/>
      <c r="K23" s="83"/>
    </row>
  </sheetData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 topLeftCell="A1">
      <selection activeCell="E17" sqref="E17"/>
    </sheetView>
  </sheetViews>
  <sheetFormatPr defaultColWidth="8.8515625" defaultRowHeight="15"/>
  <cols>
    <col min="1" max="1" width="10.00390625" style="0" customWidth="1"/>
    <col min="2" max="2" width="31.28125" style="0" customWidth="1"/>
    <col min="3" max="3" width="14.28125" style="0" customWidth="1"/>
    <col min="10" max="10" width="6.7109375" style="0" customWidth="1"/>
    <col min="11" max="11" width="10.28125" style="0" customWidth="1"/>
  </cols>
  <sheetData>
    <row r="1" spans="1:11" ht="15">
      <c r="A1" s="315" t="s">
        <v>17</v>
      </c>
      <c r="B1" s="96"/>
      <c r="C1" s="97" t="s">
        <v>276</v>
      </c>
      <c r="D1" s="318"/>
      <c r="E1" s="315"/>
      <c r="F1" s="320"/>
      <c r="G1" s="320"/>
      <c r="H1" s="323"/>
      <c r="I1" s="320"/>
      <c r="J1" s="320"/>
      <c r="K1" s="320"/>
    </row>
    <row r="2" spans="1:11" ht="15">
      <c r="A2" s="315"/>
      <c r="B2" s="96"/>
      <c r="C2" s="97"/>
      <c r="D2" s="318"/>
      <c r="E2" s="315"/>
      <c r="F2" s="320"/>
      <c r="G2" s="320"/>
      <c r="H2" s="323"/>
      <c r="I2" s="320"/>
      <c r="J2" s="320"/>
      <c r="K2" s="320"/>
    </row>
    <row r="3" spans="1:11" ht="27.5" customHeight="1">
      <c r="A3" s="316" t="s">
        <v>3</v>
      </c>
      <c r="B3" s="317" t="s">
        <v>2</v>
      </c>
      <c r="C3" s="317" t="s">
        <v>4</v>
      </c>
      <c r="D3" s="316" t="s">
        <v>5</v>
      </c>
      <c r="E3" s="319" t="s">
        <v>6</v>
      </c>
      <c r="F3" s="321" t="s">
        <v>7</v>
      </c>
      <c r="G3" s="322" t="s">
        <v>8</v>
      </c>
      <c r="H3" s="321" t="s">
        <v>7</v>
      </c>
      <c r="I3" s="322" t="s">
        <v>9</v>
      </c>
      <c r="J3" s="321" t="s">
        <v>7</v>
      </c>
      <c r="K3" s="321" t="s">
        <v>236</v>
      </c>
    </row>
    <row r="4" spans="1:11" ht="27.5" customHeight="1">
      <c r="A4" s="138" t="s">
        <v>32</v>
      </c>
      <c r="B4" s="134" t="s">
        <v>54</v>
      </c>
      <c r="C4" s="134">
        <v>128570</v>
      </c>
      <c r="D4" s="28"/>
      <c r="E4" s="99">
        <v>17.46</v>
      </c>
      <c r="F4" s="113">
        <v>50</v>
      </c>
      <c r="G4" s="325">
        <v>17.58</v>
      </c>
      <c r="H4" s="111">
        <v>60</v>
      </c>
      <c r="I4" s="114">
        <f aca="true" t="shared" si="0" ref="I4:I13">SUM(G4,E4)</f>
        <v>35.04</v>
      </c>
      <c r="J4" s="314">
        <v>60</v>
      </c>
      <c r="K4" s="314">
        <f aca="true" t="shared" si="1" ref="K4:K13">SUM(J4,H4,F4)</f>
        <v>170</v>
      </c>
    </row>
    <row r="5" spans="1:11" ht="27.5" customHeight="1">
      <c r="A5" s="138" t="s">
        <v>32</v>
      </c>
      <c r="B5" s="134" t="s">
        <v>55</v>
      </c>
      <c r="C5" s="134">
        <v>128167</v>
      </c>
      <c r="D5" s="28"/>
      <c r="E5" s="99">
        <v>17.54</v>
      </c>
      <c r="F5" s="113">
        <v>40</v>
      </c>
      <c r="G5" s="325">
        <v>17.88</v>
      </c>
      <c r="H5" s="110">
        <v>30</v>
      </c>
      <c r="I5" s="114">
        <f t="shared" si="0"/>
        <v>35.42</v>
      </c>
      <c r="J5" s="314">
        <v>50</v>
      </c>
      <c r="K5" s="314">
        <f t="shared" si="1"/>
        <v>120</v>
      </c>
    </row>
    <row r="6" spans="1:11" ht="27.5" customHeight="1">
      <c r="A6" s="138" t="s">
        <v>31</v>
      </c>
      <c r="B6" s="133" t="s">
        <v>57</v>
      </c>
      <c r="C6" s="134">
        <v>129640</v>
      </c>
      <c r="D6" s="28" t="s">
        <v>35</v>
      </c>
      <c r="E6" s="99">
        <v>17.63</v>
      </c>
      <c r="F6" s="113">
        <v>20</v>
      </c>
      <c r="G6" s="324">
        <v>17.84</v>
      </c>
      <c r="H6" s="112">
        <v>45</v>
      </c>
      <c r="I6" s="114">
        <f t="shared" si="0"/>
        <v>35.47</v>
      </c>
      <c r="J6" s="314">
        <v>40</v>
      </c>
      <c r="K6" s="314">
        <f t="shared" si="1"/>
        <v>105</v>
      </c>
    </row>
    <row r="7" spans="1:11" ht="27.5" customHeight="1">
      <c r="A7" s="139" t="s">
        <v>64</v>
      </c>
      <c r="B7" s="136" t="s">
        <v>56</v>
      </c>
      <c r="C7" s="136">
        <v>132544</v>
      </c>
      <c r="D7" s="28"/>
      <c r="E7" s="99">
        <v>17.59</v>
      </c>
      <c r="F7" s="113">
        <v>30</v>
      </c>
      <c r="G7" s="325">
        <v>17.99</v>
      </c>
      <c r="H7" s="112">
        <v>10</v>
      </c>
      <c r="I7" s="114">
        <f t="shared" si="0"/>
        <v>35.58</v>
      </c>
      <c r="J7" s="314">
        <v>30</v>
      </c>
      <c r="K7" s="314">
        <f t="shared" si="1"/>
        <v>70</v>
      </c>
    </row>
    <row r="8" spans="1:11" ht="27.5" customHeight="1">
      <c r="A8" s="138" t="s">
        <v>32</v>
      </c>
      <c r="B8" s="134" t="s">
        <v>62</v>
      </c>
      <c r="C8" s="134">
        <v>130391</v>
      </c>
      <c r="D8" s="28"/>
      <c r="E8" s="99">
        <v>17.88</v>
      </c>
      <c r="F8" s="113"/>
      <c r="G8" s="324">
        <v>17.84</v>
      </c>
      <c r="H8" s="110">
        <v>45</v>
      </c>
      <c r="I8" s="114">
        <f t="shared" si="0"/>
        <v>35.72</v>
      </c>
      <c r="J8" s="314">
        <v>20</v>
      </c>
      <c r="K8" s="314">
        <f t="shared" si="1"/>
        <v>65</v>
      </c>
    </row>
    <row r="9" spans="1:11" ht="27.5" customHeight="1">
      <c r="A9" s="138" t="s">
        <v>32</v>
      </c>
      <c r="B9" s="134" t="s">
        <v>59</v>
      </c>
      <c r="C9" s="134">
        <v>128410</v>
      </c>
      <c r="D9" s="28"/>
      <c r="E9" s="99">
        <v>17.82</v>
      </c>
      <c r="F9" s="113"/>
      <c r="G9" s="324">
        <v>17.94</v>
      </c>
      <c r="H9" s="110">
        <v>20</v>
      </c>
      <c r="I9" s="114">
        <f t="shared" si="0"/>
        <v>35.760000000000005</v>
      </c>
      <c r="J9" s="314">
        <v>10</v>
      </c>
      <c r="K9" s="314">
        <f t="shared" si="1"/>
        <v>30</v>
      </c>
    </row>
    <row r="10" spans="1:11" ht="27.5" customHeight="1">
      <c r="A10" s="138" t="s">
        <v>65</v>
      </c>
      <c r="B10" s="135" t="s">
        <v>60</v>
      </c>
      <c r="C10" s="136">
        <v>129994</v>
      </c>
      <c r="D10" s="28"/>
      <c r="E10" s="99">
        <v>17.83</v>
      </c>
      <c r="F10" s="113"/>
      <c r="G10" s="324">
        <v>18.04</v>
      </c>
      <c r="H10" s="112"/>
      <c r="I10" s="114">
        <f t="shared" si="0"/>
        <v>35.87</v>
      </c>
      <c r="J10" s="314"/>
      <c r="K10" s="314">
        <f t="shared" si="1"/>
        <v>0</v>
      </c>
    </row>
    <row r="11" spans="1:11" ht="27.5" customHeight="1">
      <c r="A11" s="137" t="s">
        <v>63</v>
      </c>
      <c r="B11" s="133" t="s">
        <v>53</v>
      </c>
      <c r="C11" s="134">
        <v>128784</v>
      </c>
      <c r="D11" s="28" t="s">
        <v>35</v>
      </c>
      <c r="E11" s="99">
        <v>17.41</v>
      </c>
      <c r="F11" s="113">
        <v>60</v>
      </c>
      <c r="G11" s="325">
        <v>18.7</v>
      </c>
      <c r="H11" s="110"/>
      <c r="I11" s="114">
        <f t="shared" si="0"/>
        <v>36.11</v>
      </c>
      <c r="J11" s="314"/>
      <c r="K11" s="314">
        <f t="shared" si="1"/>
        <v>60</v>
      </c>
    </row>
    <row r="12" spans="1:11" ht="27.5" customHeight="1">
      <c r="A12" s="138" t="s">
        <v>32</v>
      </c>
      <c r="B12" s="134" t="s">
        <v>61</v>
      </c>
      <c r="C12" s="134">
        <v>126628</v>
      </c>
      <c r="D12" s="28"/>
      <c r="E12" s="99">
        <v>17.83</v>
      </c>
      <c r="F12" s="113"/>
      <c r="G12" s="324">
        <v>22.7</v>
      </c>
      <c r="H12" s="112"/>
      <c r="I12" s="114">
        <f t="shared" si="0"/>
        <v>40.53</v>
      </c>
      <c r="J12" s="314"/>
      <c r="K12" s="314">
        <f t="shared" si="1"/>
        <v>0</v>
      </c>
    </row>
    <row r="13" spans="1:11" ht="27.5" customHeight="1">
      <c r="A13" s="139" t="s">
        <v>64</v>
      </c>
      <c r="B13" s="133" t="s">
        <v>58</v>
      </c>
      <c r="C13" s="136">
        <v>128216</v>
      </c>
      <c r="D13" s="28" t="s">
        <v>35</v>
      </c>
      <c r="E13" s="99">
        <v>17.77</v>
      </c>
      <c r="F13" s="113">
        <v>10</v>
      </c>
      <c r="G13" s="324">
        <v>22.92</v>
      </c>
      <c r="H13" s="110"/>
      <c r="I13" s="114">
        <f t="shared" si="0"/>
        <v>40.69</v>
      </c>
      <c r="J13" s="314"/>
      <c r="K13" s="314">
        <f t="shared" si="1"/>
        <v>10</v>
      </c>
    </row>
    <row r="14" spans="1:11" ht="15">
      <c r="A14" s="96"/>
      <c r="G14" s="313"/>
      <c r="J14" s="3"/>
      <c r="K14" s="96"/>
    </row>
    <row r="15" spans="1:11" ht="15">
      <c r="A15" s="96"/>
      <c r="J15" s="3"/>
      <c r="K15" s="96"/>
    </row>
    <row r="16" spans="1:11" ht="15">
      <c r="A16" s="96"/>
      <c r="J16" s="3"/>
      <c r="K16" s="96"/>
    </row>
    <row r="17" spans="1:11" ht="15">
      <c r="A17" s="96"/>
      <c r="J17" s="3"/>
      <c r="K17" s="96"/>
    </row>
  </sheetData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94" zoomScaleNormal="94" workbookViewId="0" topLeftCell="A1">
      <selection activeCell="D21" sqref="D21"/>
    </sheetView>
  </sheetViews>
  <sheetFormatPr defaultColWidth="8.8515625" defaultRowHeight="15"/>
  <cols>
    <col min="1" max="1" width="12.7109375" style="0" customWidth="1"/>
    <col min="2" max="2" width="28.28125" style="0" customWidth="1"/>
    <col min="3" max="3" width="14.28125" style="0" customWidth="1"/>
  </cols>
  <sheetData>
    <row r="1" spans="1:3" ht="15">
      <c r="A1" s="5" t="s">
        <v>18</v>
      </c>
      <c r="C1" s="328" t="s">
        <v>276</v>
      </c>
    </row>
    <row r="2" spans="2:11" ht="15">
      <c r="B2" s="5"/>
      <c r="C2" s="48"/>
      <c r="D2" s="98"/>
      <c r="E2" s="7"/>
      <c r="F2" s="7"/>
      <c r="G2" s="7"/>
      <c r="H2" s="7"/>
      <c r="I2" s="7"/>
      <c r="J2" s="7"/>
      <c r="K2" s="48"/>
    </row>
    <row r="3" spans="1:11" ht="24" customHeight="1">
      <c r="A3" s="6" t="s">
        <v>3</v>
      </c>
      <c r="B3" s="10" t="s">
        <v>2</v>
      </c>
      <c r="C3" s="6" t="s">
        <v>4</v>
      </c>
      <c r="D3" s="6" t="s">
        <v>5</v>
      </c>
      <c r="E3" s="13" t="s">
        <v>6</v>
      </c>
      <c r="F3" s="12" t="s">
        <v>7</v>
      </c>
      <c r="G3" s="13" t="s">
        <v>8</v>
      </c>
      <c r="H3" s="12" t="s">
        <v>7</v>
      </c>
      <c r="I3" s="13" t="s">
        <v>9</v>
      </c>
      <c r="J3" s="12" t="s">
        <v>7</v>
      </c>
      <c r="K3" s="14" t="s">
        <v>10</v>
      </c>
    </row>
    <row r="4" spans="1:11" ht="24" customHeight="1">
      <c r="A4" s="23" t="s">
        <v>30</v>
      </c>
      <c r="B4" s="57" t="s">
        <v>28</v>
      </c>
      <c r="C4" s="121">
        <v>125410</v>
      </c>
      <c r="D4" s="123" t="s">
        <v>38</v>
      </c>
      <c r="E4" s="19">
        <v>77</v>
      </c>
      <c r="F4" s="128">
        <v>60</v>
      </c>
      <c r="G4" s="116">
        <v>0</v>
      </c>
      <c r="H4" s="132"/>
      <c r="I4" s="290">
        <f>SUM(G4,E4)</f>
        <v>77</v>
      </c>
      <c r="J4" s="128">
        <v>40</v>
      </c>
      <c r="K4" s="129">
        <f>SUM(J4,H4,F4)</f>
        <v>100</v>
      </c>
    </row>
    <row r="5" spans="1:11" ht="24" customHeight="1">
      <c r="A5" s="23" t="s">
        <v>31</v>
      </c>
      <c r="B5" s="57" t="s">
        <v>37</v>
      </c>
      <c r="C5" s="121">
        <v>128415</v>
      </c>
      <c r="D5" s="123" t="s">
        <v>38</v>
      </c>
      <c r="E5" s="19">
        <v>72</v>
      </c>
      <c r="F5" s="128">
        <v>50</v>
      </c>
      <c r="G5" s="116">
        <v>78</v>
      </c>
      <c r="H5" s="132">
        <v>50</v>
      </c>
      <c r="I5" s="290">
        <f>SUM(G5,E5)</f>
        <v>150</v>
      </c>
      <c r="J5" s="128">
        <v>55</v>
      </c>
      <c r="K5" s="129">
        <f>SUM(J5,H5,F5)</f>
        <v>155</v>
      </c>
    </row>
    <row r="6" spans="1:11" ht="24" customHeight="1">
      <c r="A6" s="23" t="s">
        <v>31</v>
      </c>
      <c r="B6" s="15" t="s">
        <v>36</v>
      </c>
      <c r="C6" s="121">
        <v>127002</v>
      </c>
      <c r="D6" s="123"/>
      <c r="E6" s="19">
        <v>71</v>
      </c>
      <c r="F6" s="128">
        <v>40</v>
      </c>
      <c r="G6" s="24">
        <v>79</v>
      </c>
      <c r="H6" s="132">
        <v>60</v>
      </c>
      <c r="I6" s="290">
        <f>SUM(G6,E6)</f>
        <v>150</v>
      </c>
      <c r="J6" s="128">
        <v>55</v>
      </c>
      <c r="K6" s="129">
        <f>SUM(J6,H6,F6)</f>
        <v>155</v>
      </c>
    </row>
    <row r="7" spans="1:11" ht="24" customHeight="1">
      <c r="A7" s="18"/>
      <c r="B7" s="102"/>
      <c r="C7" s="66"/>
      <c r="D7" s="101"/>
      <c r="E7" s="24"/>
      <c r="F7" s="128"/>
      <c r="G7" s="119"/>
      <c r="H7" s="128"/>
      <c r="I7" s="290"/>
      <c r="J7" s="128"/>
      <c r="K7" s="129"/>
    </row>
    <row r="8" spans="1:11" ht="24" customHeight="1">
      <c r="A8" s="103"/>
      <c r="B8" s="104"/>
      <c r="C8" s="103"/>
      <c r="D8" s="60"/>
      <c r="E8" s="27"/>
      <c r="F8" s="59"/>
      <c r="G8" s="77"/>
      <c r="H8" s="59"/>
      <c r="I8" s="100"/>
      <c r="J8" s="59"/>
      <c r="K8" s="61"/>
    </row>
    <row r="9" spans="1:11" ht="24" customHeight="1">
      <c r="A9" s="103"/>
      <c r="B9" s="104"/>
      <c r="C9" s="103"/>
      <c r="D9" s="60"/>
      <c r="E9" s="60"/>
      <c r="F9" s="59"/>
      <c r="G9" s="28"/>
      <c r="H9" s="59"/>
      <c r="I9" s="100"/>
      <c r="J9" s="59"/>
      <c r="K9" s="61"/>
    </row>
    <row r="10" spans="1:11" ht="24" customHeight="1">
      <c r="A10" s="78"/>
      <c r="B10" s="16"/>
      <c r="C10" s="78"/>
      <c r="D10" s="60"/>
      <c r="E10" s="105"/>
      <c r="F10" s="59"/>
      <c r="G10" s="74"/>
      <c r="H10" s="59"/>
      <c r="I10" s="100"/>
      <c r="J10" s="59"/>
      <c r="K10" s="61"/>
    </row>
    <row r="11" spans="1:11" ht="24" customHeight="1">
      <c r="A11" s="103"/>
      <c r="B11" s="103"/>
      <c r="C11" s="103"/>
      <c r="D11" s="106"/>
      <c r="E11" s="60"/>
      <c r="F11" s="59"/>
      <c r="G11" s="60"/>
      <c r="H11" s="59"/>
      <c r="I11" s="100"/>
      <c r="J11" s="59"/>
      <c r="K11" s="61"/>
    </row>
    <row r="12" spans="1:11" ht="24" customHeight="1">
      <c r="A12" s="76"/>
      <c r="B12" s="76"/>
      <c r="C12" s="76"/>
      <c r="D12" s="106"/>
      <c r="E12" s="60"/>
      <c r="F12" s="59"/>
      <c r="G12" s="60"/>
      <c r="H12" s="59"/>
      <c r="I12" s="100"/>
      <c r="J12" s="59"/>
      <c r="K12" s="61"/>
    </row>
  </sheetData>
  <printOptions/>
  <pageMargins left="0.7" right="0.7" top="0.75" bottom="0.75" header="0.3" footer="0.3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Tibba Smith</dc:creator>
  <cp:keywords/>
  <dc:description/>
  <cp:lastModifiedBy>Microsoft Office User</cp:lastModifiedBy>
  <cp:lastPrinted>2016-03-19T18:56:39Z</cp:lastPrinted>
  <dcterms:created xsi:type="dcterms:W3CDTF">2016-03-15T18:34:21Z</dcterms:created>
  <dcterms:modified xsi:type="dcterms:W3CDTF">2016-03-22T19:38:25Z</dcterms:modified>
  <cp:category/>
  <cp:version/>
  <cp:contentType/>
  <cp:contentStatus/>
</cp:coreProperties>
</file>