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101"/>
  <workbookPr/>
  <bookViews>
    <workbookView xWindow="10780" yWindow="460" windowWidth="17940" windowHeight="16840" firstSheet="5" activeTab="10"/>
  </bookViews>
  <sheets>
    <sheet name="BB" sheetId="1" r:id="rId1"/>
    <sheet name="CR" sheetId="4" r:id="rId2"/>
    <sheet name="BK" sheetId="8" r:id="rId3"/>
    <sheet name="SW" sheetId="5" r:id="rId4"/>
    <sheet name="SB" sheetId="2" r:id="rId5"/>
    <sheet name="GT" sheetId="9" r:id="rId6"/>
    <sheet name="TR" sheetId="6" r:id="rId7"/>
    <sheet name="GB" sheetId="7" r:id="rId8"/>
    <sheet name="BR" sheetId="3" r:id="rId9"/>
    <sheet name="Women's" sheetId="15" r:id="rId10"/>
    <sheet name="Men's (2)" sheetId="13" r:id="rId11"/>
  </sheets>
  <definedNames>
    <definedName name="_xlnm.Print_Area" localSheetId="0">'BB'!$A$1:$K$13</definedName>
    <definedName name="_xlnm.Print_Area" localSheetId="2">'BK'!$A$1:$K$16</definedName>
    <definedName name="_xlnm.Print_Area" localSheetId="8">'BR'!$A$1:$K$11</definedName>
    <definedName name="_xlnm.Print_Area" localSheetId="1">'CR'!$A$1:$K$15</definedName>
    <definedName name="_xlnm.Print_Area" localSheetId="7">'GB'!$B$1:$K$15</definedName>
    <definedName name="_xlnm.Print_Area" localSheetId="5">'GT'!$A$1:$K$17</definedName>
    <definedName name="_xlnm.Print_Area" localSheetId="10">'Men''s (2)'!$A$1:$J$130</definedName>
    <definedName name="_xlnm.Print_Area" localSheetId="4">'SB'!$A$1:$K$13</definedName>
    <definedName name="_xlnm.Print_Area" localSheetId="3">'SW'!$A$1:$K$16</definedName>
    <definedName name="_xlnm.Print_Area" localSheetId="6">'TR'!$A$1:$K$17</definedName>
    <definedName name="_xlnm.Print_Area" localSheetId="9">'Women''s'!$A$1:$G$98</definedName>
    <definedName name="_xlnm.Print_Titles" localSheetId="10">'Men''s (2)'!$1:$1</definedName>
  </definedNames>
  <calcPr calcId="152511"/>
  <extLst/>
</workbook>
</file>

<file path=xl/sharedStrings.xml><?xml version="1.0" encoding="utf-8"?>
<sst xmlns="http://schemas.openxmlformats.org/spreadsheetml/2006/main" count="973" uniqueCount="279">
  <si>
    <t>Card No.</t>
  </si>
  <si>
    <t>Contestant</t>
  </si>
  <si>
    <t>School</t>
  </si>
  <si>
    <t>Southwest Region</t>
  </si>
  <si>
    <t>Bareback Riding</t>
  </si>
  <si>
    <t>PTS</t>
  </si>
  <si>
    <t>AVE</t>
  </si>
  <si>
    <t>Goat Tying</t>
  </si>
  <si>
    <t>Breakaway Roping</t>
  </si>
  <si>
    <t>Barrel Racing</t>
  </si>
  <si>
    <t>Team Roping</t>
  </si>
  <si>
    <t>Steer Wrestling</t>
  </si>
  <si>
    <t xml:space="preserve">Calf Roping </t>
  </si>
  <si>
    <t>Saddle Bronc Riding</t>
  </si>
  <si>
    <t>Bull Riding</t>
  </si>
  <si>
    <t>Total</t>
  </si>
  <si>
    <t>Long</t>
  </si>
  <si>
    <t>Short</t>
  </si>
  <si>
    <t>TR</t>
  </si>
  <si>
    <t>BK</t>
  </si>
  <si>
    <t>GT</t>
  </si>
  <si>
    <t>GB</t>
  </si>
  <si>
    <t>BB</t>
  </si>
  <si>
    <t>SB</t>
  </si>
  <si>
    <t>CR</t>
  </si>
  <si>
    <t>SW</t>
  </si>
  <si>
    <t>BR</t>
  </si>
  <si>
    <t>On</t>
  </si>
  <si>
    <t xml:space="preserve">Team Points </t>
  </si>
  <si>
    <t>All-Around - Not on Teams</t>
  </si>
  <si>
    <t>TSU</t>
  </si>
  <si>
    <t>TTU</t>
  </si>
  <si>
    <t>WTC</t>
  </si>
  <si>
    <t>HC</t>
  </si>
  <si>
    <t>WC</t>
  </si>
  <si>
    <t>ENMU</t>
  </si>
  <si>
    <t>OC</t>
  </si>
  <si>
    <t>NMJC</t>
  </si>
  <si>
    <t>SPC</t>
  </si>
  <si>
    <t>WTAM</t>
  </si>
  <si>
    <t>FPC</t>
  </si>
  <si>
    <t>RC</t>
  </si>
  <si>
    <t>SLRS</t>
  </si>
  <si>
    <t>CC</t>
  </si>
  <si>
    <t>VC</t>
  </si>
  <si>
    <t>TARLET</t>
  </si>
  <si>
    <t>WTXC</t>
  </si>
  <si>
    <t>WEATHR</t>
  </si>
  <si>
    <t>ODESSA</t>
  </si>
  <si>
    <t>RANGER</t>
  </si>
  <si>
    <t>CLAREN</t>
  </si>
  <si>
    <t>SPLNS</t>
  </si>
  <si>
    <t>VERNON</t>
  </si>
  <si>
    <t>TXTUL</t>
  </si>
  <si>
    <t>SLROSS</t>
  </si>
  <si>
    <t>HOWARD</t>
  </si>
  <si>
    <t>Dick, Rylee Jo</t>
  </si>
  <si>
    <t>WTAMU</t>
  </si>
  <si>
    <t>Murphy, Tim</t>
  </si>
  <si>
    <t>Lomax, Zachary</t>
  </si>
  <si>
    <t>Tarleton</t>
  </si>
  <si>
    <t>Walker, Johnny</t>
  </si>
  <si>
    <t>Lamb, Kody</t>
  </si>
  <si>
    <t>CISCO</t>
  </si>
  <si>
    <t>Lane, Jace</t>
  </si>
  <si>
    <t xml:space="preserve">Livingston, Lane </t>
  </si>
  <si>
    <t>Mahaffey, Kody</t>
  </si>
  <si>
    <t xml:space="preserve">Sul Ross </t>
  </si>
  <si>
    <t>Filippini, Hank</t>
  </si>
  <si>
    <t>Lord, Eli</t>
  </si>
  <si>
    <t>Vick, Logan</t>
  </si>
  <si>
    <t>Adcock, Lindsey</t>
  </si>
  <si>
    <t>Barry, Tawny</t>
  </si>
  <si>
    <t>Segelke, Paxton</t>
  </si>
  <si>
    <t>Vick, Celie</t>
  </si>
  <si>
    <t>Boren, Chet</t>
  </si>
  <si>
    <t>Lucero, Adam</t>
  </si>
  <si>
    <t>Kamm, Kaci Rae</t>
  </si>
  <si>
    <t>Morriss, Jessie</t>
  </si>
  <si>
    <t xml:space="preserve">Kirchenschlager, Trevor </t>
  </si>
  <si>
    <t>Powers, Sam</t>
  </si>
  <si>
    <t>Cade, Creed</t>
  </si>
  <si>
    <t>Parton, Kayne</t>
  </si>
  <si>
    <t>Latham, Jeffery</t>
  </si>
  <si>
    <t>Burch, Bailey</t>
  </si>
  <si>
    <t>Kauk, Samantha</t>
  </si>
  <si>
    <t xml:space="preserve">Robinson, Randi </t>
  </si>
  <si>
    <t>West, Katy</t>
  </si>
  <si>
    <t>Harris, Jake</t>
  </si>
  <si>
    <t>Teague, Tate</t>
  </si>
  <si>
    <t>Vincent, Austin</t>
  </si>
  <si>
    <t>Collier, Kellie</t>
  </si>
  <si>
    <t>McNeill, Kynzie Rae</t>
  </si>
  <si>
    <t>Watt, Kipty</t>
  </si>
  <si>
    <t xml:space="preserve">Flanagan-Organ, Kenneth </t>
  </si>
  <si>
    <t xml:space="preserve"> </t>
  </si>
  <si>
    <t>McAngus, McKenzie</t>
  </si>
  <si>
    <t xml:space="preserve">Bane, Lauren  </t>
  </si>
  <si>
    <t>ON</t>
  </si>
  <si>
    <t xml:space="preserve">Spielman, Shelby </t>
  </si>
  <si>
    <t>ENMU Team results</t>
  </si>
  <si>
    <t>CLARENDON</t>
  </si>
  <si>
    <t/>
  </si>
  <si>
    <t>Zant, Laramie</t>
  </si>
  <si>
    <t>Dunbar, Jessica</t>
  </si>
  <si>
    <t>Smith, Riley</t>
  </si>
  <si>
    <t xml:space="preserve">Surrett, Coy </t>
  </si>
  <si>
    <t xml:space="preserve">Pennington, Gunter </t>
  </si>
  <si>
    <t xml:space="preserve">Wimberly, Lane </t>
  </si>
  <si>
    <t xml:space="preserve">Burr, Preston </t>
  </si>
  <si>
    <t xml:space="preserve">Hayes, Wyatt </t>
  </si>
  <si>
    <t xml:space="preserve">Reed, James </t>
  </si>
  <si>
    <t xml:space="preserve">McLeod, Tyce </t>
  </si>
  <si>
    <t xml:space="preserve">Boisjoli, Makayla </t>
  </si>
  <si>
    <t xml:space="preserve">Bray, Ky </t>
  </si>
  <si>
    <t xml:space="preserve">Falcon, Cody </t>
  </si>
  <si>
    <t xml:space="preserve">Horton, Mariah </t>
  </si>
  <si>
    <t xml:space="preserve">Domenigo, Jose </t>
  </si>
  <si>
    <t xml:space="preserve">Halford, Denton </t>
  </si>
  <si>
    <t xml:space="preserve">Hancock, Colton </t>
  </si>
  <si>
    <t xml:space="preserve">Hayes, Riley </t>
  </si>
  <si>
    <t xml:space="preserve">Collins, Baili  </t>
  </si>
  <si>
    <t>Stowe -Corman, Stetson</t>
  </si>
  <si>
    <t xml:space="preserve">Beaty, Colten </t>
  </si>
  <si>
    <t xml:space="preserve">Koch, Hunter </t>
  </si>
  <si>
    <t xml:space="preserve">Cooke, Seth </t>
  </si>
  <si>
    <t xml:space="preserve">Tew, Casey </t>
  </si>
  <si>
    <t>Lucas, McKayla</t>
  </si>
  <si>
    <t>Miller, Evan</t>
  </si>
  <si>
    <t>Haugen, Hannah</t>
  </si>
  <si>
    <t>Melvin, Marilyn</t>
  </si>
  <si>
    <t>on</t>
  </si>
  <si>
    <t>Cress, Brody</t>
  </si>
  <si>
    <t>Preece, Pistol</t>
  </si>
  <si>
    <t>Parrish, Kyle</t>
  </si>
  <si>
    <t>Tate, Seaver</t>
  </si>
  <si>
    <t>Hart, Sid</t>
  </si>
  <si>
    <t>Kamm, Koty</t>
  </si>
  <si>
    <t>Trujillo, Jake</t>
  </si>
  <si>
    <t>AVERAGE</t>
  </si>
  <si>
    <t>Peterson, Dalton</t>
  </si>
  <si>
    <t>Burnett, Kolton</t>
  </si>
  <si>
    <t>vernon</t>
  </si>
  <si>
    <t>TEXAS TECH UNIVERSITY</t>
  </si>
  <si>
    <t>Roberson, John Brayden</t>
  </si>
  <si>
    <t>Lord. Levi</t>
  </si>
  <si>
    <t xml:space="preserve">Stoebner, Reno </t>
  </si>
  <si>
    <t xml:space="preserve">Thorp, Wesley </t>
  </si>
  <si>
    <t>Williamson, Gage</t>
  </si>
  <si>
    <t>Kreutzer, Kyon</t>
  </si>
  <si>
    <t>Jang, Kodie</t>
  </si>
  <si>
    <t>Allen, Dakota Shayne</t>
  </si>
  <si>
    <t>Pugsley, Emily</t>
  </si>
  <si>
    <t xml:space="preserve">Freeman, Blakelee </t>
  </si>
  <si>
    <t xml:space="preserve">Kundert, Korilye </t>
  </si>
  <si>
    <t>McAllister, Taylor</t>
  </si>
  <si>
    <t xml:space="preserve">Hodges, Amanda </t>
  </si>
  <si>
    <t>Tunink, Tamara</t>
  </si>
  <si>
    <t xml:space="preserve">Dent, Aspyn </t>
  </si>
  <si>
    <t xml:space="preserve">Fabrizio, Rylea </t>
  </si>
  <si>
    <t xml:space="preserve">Spitz, Shay </t>
  </si>
  <si>
    <t xml:space="preserve">McLeod, Lindsey  </t>
  </si>
  <si>
    <t>Casper, Wyatt CC</t>
  </si>
  <si>
    <t>Casper, Clay WTAMU</t>
  </si>
  <si>
    <t>Bray, Ky    RC</t>
  </si>
  <si>
    <t>Falcon, Cody    RC</t>
  </si>
  <si>
    <t>Falconer, Cody (oc)</t>
  </si>
  <si>
    <t>Clemens, Rylie (oc)</t>
  </si>
  <si>
    <t>Schaack, Treg WTAMU</t>
  </si>
  <si>
    <t>Hinman, David WTAMU</t>
  </si>
  <si>
    <t>Downing, Trinton - WC</t>
  </si>
  <si>
    <t>Ballard, Rody - WC</t>
  </si>
  <si>
    <t>Lewis, Jacob (TSU)</t>
  </si>
  <si>
    <t>Riley, Jess (TSU)</t>
  </si>
  <si>
    <t>Sorey, Pake (TSU)</t>
  </si>
  <si>
    <t>Briseno, Pepe (TSU)</t>
  </si>
  <si>
    <t>Hash,Kyle CLAREN</t>
  </si>
  <si>
    <t>Wright,Wesley CLAREN</t>
  </si>
  <si>
    <t>Gudgell, Jacob enmu</t>
  </si>
  <si>
    <t>Gudgell Wesley enmu</t>
  </si>
  <si>
    <t>Mills, Cooper-VC</t>
  </si>
  <si>
    <t>Field, Shakota-VC</t>
  </si>
  <si>
    <t xml:space="preserve">Baugh, Ashleigh </t>
  </si>
  <si>
    <t>Harris, Madi</t>
  </si>
  <si>
    <t xml:space="preserve">McReynolds, Kortney </t>
  </si>
  <si>
    <t xml:space="preserve">CIS </t>
  </si>
  <si>
    <t xml:space="preserve">Palmer, Shaylan </t>
  </si>
  <si>
    <t>Palmore, Savannah</t>
  </si>
  <si>
    <t>Cress, Blaze</t>
  </si>
  <si>
    <t>Griffin, Ross</t>
  </si>
  <si>
    <t xml:space="preserve">Lewis, Jacob </t>
  </si>
  <si>
    <t xml:space="preserve">Casper, Wyatt </t>
  </si>
  <si>
    <t>Lockhart, Tanner</t>
  </si>
  <si>
    <t>Hibler, Zach</t>
  </si>
  <si>
    <t>Williams, Austin</t>
  </si>
  <si>
    <t>Gibson, Shon</t>
  </si>
  <si>
    <t>Berghuis, Tyler</t>
  </si>
  <si>
    <t>Ash, Harry</t>
  </si>
  <si>
    <t xml:space="preserve">Springer, Jacob </t>
  </si>
  <si>
    <t xml:space="preserve">Schaack, Treg </t>
  </si>
  <si>
    <t xml:space="preserve">Hinman, David </t>
  </si>
  <si>
    <t xml:space="preserve">Casper, Clay </t>
  </si>
  <si>
    <t>Bechthold, EJ</t>
  </si>
  <si>
    <t xml:space="preserve">Bechthold, Chris </t>
  </si>
  <si>
    <t>Spencer, Jacob</t>
  </si>
  <si>
    <t xml:space="preserve">Payne, Grady </t>
  </si>
  <si>
    <t xml:space="preserve">Milligan, Tyler </t>
  </si>
  <si>
    <t>Jackson,  DeAndre</t>
  </si>
  <si>
    <t xml:space="preserve">Mills, Cooper </t>
  </si>
  <si>
    <t xml:space="preserve">Hunter, Logan </t>
  </si>
  <si>
    <t>Melvin, Jace</t>
  </si>
  <si>
    <t xml:space="preserve">McCarley, Cameron </t>
  </si>
  <si>
    <t>Gray, Bradie</t>
  </si>
  <si>
    <t>Ellis, Ty</t>
  </si>
  <si>
    <t xml:space="preserve">Bonnett, Keely </t>
  </si>
  <si>
    <t xml:space="preserve">Beardsworth, Edward </t>
  </si>
  <si>
    <t xml:space="preserve">Jeter, Joshua </t>
  </si>
  <si>
    <t>Jameson, Ceygan</t>
  </si>
  <si>
    <t xml:space="preserve">Gipson, Brandon </t>
  </si>
  <si>
    <t>Blanton, Andrew G</t>
  </si>
  <si>
    <t xml:space="preserve">Waxler, Jack </t>
  </si>
  <si>
    <t xml:space="preserve">Stephenson, Zane </t>
  </si>
  <si>
    <t xml:space="preserve">Phillips, Kolby </t>
  </si>
  <si>
    <t xml:space="preserve">Knerr, Shane </t>
  </si>
  <si>
    <t xml:space="preserve">Hall, Trey </t>
  </si>
  <si>
    <t xml:space="preserve">Dean, Triston </t>
  </si>
  <si>
    <t xml:space="preserve"> Tunink,Timothy </t>
  </si>
  <si>
    <t xml:space="preserve">Howard, Cody </t>
  </si>
  <si>
    <t xml:space="preserve">Hash, Kyle </t>
  </si>
  <si>
    <t xml:space="preserve">Frantz, Grady </t>
  </si>
  <si>
    <t xml:space="preserve">Wooten, Pecos </t>
  </si>
  <si>
    <t xml:space="preserve">Straub, Tyler </t>
  </si>
  <si>
    <t xml:space="preserve">Stokes, Dax </t>
  </si>
  <si>
    <t xml:space="preserve">Spaulding, Chase </t>
  </si>
  <si>
    <t xml:space="preserve">Myers, Dylan </t>
  </si>
  <si>
    <t xml:space="preserve">Brandon, Teagan </t>
  </si>
  <si>
    <t>OC Team results</t>
  </si>
  <si>
    <t xml:space="preserve">Hartley, Brenna </t>
  </si>
  <si>
    <t xml:space="preserve">Hall, Whitney </t>
  </si>
  <si>
    <t xml:space="preserve">Espenson, Nicole </t>
  </si>
  <si>
    <t xml:space="preserve">Bilkey, Ali </t>
  </si>
  <si>
    <t xml:space="preserve">Smith, Kaylee </t>
  </si>
  <si>
    <t xml:space="preserve">Maxwell, Carli </t>
  </si>
  <si>
    <t xml:space="preserve">Lombardo, Kayla </t>
  </si>
  <si>
    <t xml:space="preserve">Gough, Bailey </t>
  </si>
  <si>
    <t>Turley, Calie</t>
  </si>
  <si>
    <t>Danley, Allison</t>
  </si>
  <si>
    <t xml:space="preserve">Robinson, Rainy </t>
  </si>
  <si>
    <t xml:space="preserve">Burbidge, Megan </t>
  </si>
  <si>
    <t xml:space="preserve">Henderson, Rachel </t>
  </si>
  <si>
    <t>Branscum, Brooke</t>
  </si>
  <si>
    <t xml:space="preserve">Logan, Emily </t>
  </si>
  <si>
    <t xml:space="preserve">Herring, Leann </t>
  </si>
  <si>
    <t>Devereaux, Bobbi Jo</t>
  </si>
  <si>
    <t xml:space="preserve">Rodriguez, Ricky </t>
  </si>
  <si>
    <t xml:space="preserve">Henderson, Erica </t>
  </si>
  <si>
    <t xml:space="preserve">Eyer, Haylie </t>
  </si>
  <si>
    <t xml:space="preserve">Wood, Cadi </t>
  </si>
  <si>
    <t xml:space="preserve">Weatherman, Avery </t>
  </si>
  <si>
    <t>NTO</t>
  </si>
  <si>
    <t>-</t>
  </si>
  <si>
    <t>ODESSA COLLEGE</t>
  </si>
  <si>
    <t>Ilse, Russell</t>
  </si>
  <si>
    <t xml:space="preserve">SR </t>
  </si>
  <si>
    <t>Bean, Jim Breck</t>
  </si>
  <si>
    <t xml:space="preserve">Britain, Cheyenne </t>
  </si>
  <si>
    <t xml:space="preserve">Feller, Josie </t>
  </si>
  <si>
    <t xml:space="preserve">Gustave, Kaitlin </t>
  </si>
  <si>
    <t xml:space="preserve">Harvey, Calli </t>
  </si>
  <si>
    <t xml:space="preserve">Tate, Teryn </t>
  </si>
  <si>
    <t>Wagner, McKenna</t>
  </si>
  <si>
    <t xml:space="preserve">Baker, Lane </t>
  </si>
  <si>
    <t>McConnell, Kory</t>
  </si>
  <si>
    <t xml:space="preserve">Potter, Danielle </t>
  </si>
  <si>
    <t xml:space="preserve">Butler, Madison </t>
  </si>
  <si>
    <t>Ward, Layne</t>
  </si>
  <si>
    <t xml:space="preserve">Huffaker, John </t>
  </si>
  <si>
    <t>Nye, Dakota</t>
  </si>
  <si>
    <t>Howell, Jacob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</si>
</sst>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_(* #,##0_);_(* \(#,##0\);_(* &quot;-&quot;??_);_(@_)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ookman Old Style"/>
      <family val="1"/>
    </font>
    <font>
      <sz val="14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i/>
      <u val="single"/>
      <sz val="12"/>
      <color theme="1"/>
      <name val="Bookman Old Style"/>
      <family val="1"/>
    </font>
    <font>
      <sz val="11"/>
      <name val="Calibri"/>
      <family val="2"/>
      <scheme val="minor"/>
    </font>
    <font>
      <sz val="11"/>
      <name val="Calibri"/>
      <family val="2"/>
    </font>
    <font>
      <b/>
      <i/>
      <u val="single"/>
      <sz val="12"/>
      <color theme="1"/>
      <name val="Bookman Old Style"/>
      <family val="1"/>
    </font>
    <font>
      <i/>
      <u val="single"/>
      <sz val="10"/>
      <color theme="1"/>
      <name val="Bookman Old Style"/>
      <family val="1"/>
    </font>
    <font>
      <sz val="11"/>
      <color rgb="FFC00000"/>
      <name val="Calibri"/>
      <family val="2"/>
      <scheme val="minor"/>
    </font>
    <font>
      <sz val="12"/>
      <name val="Calibri"/>
      <family val="2"/>
      <scheme val="minor"/>
    </font>
    <font>
      <b/>
      <u val="single"/>
      <sz val="16"/>
      <name val="Calibri"/>
      <family val="2"/>
    </font>
    <font>
      <sz val="14"/>
      <name val="Bookman Old Style"/>
      <family val="1"/>
    </font>
    <font>
      <sz val="11"/>
      <name val="Bookman Old Style"/>
      <family val="1"/>
    </font>
    <font>
      <b/>
      <u val="single"/>
      <sz val="11"/>
      <name val="Bookman Old Style"/>
      <family val="1"/>
    </font>
    <font>
      <i/>
      <u val="single"/>
      <sz val="10"/>
      <name val="Bookman Old Style"/>
      <family val="1"/>
    </font>
    <font>
      <i/>
      <u val="single"/>
      <sz val="12"/>
      <name val="Bookman Old Style"/>
      <family val="1"/>
    </font>
    <font>
      <b/>
      <i/>
      <u val="single"/>
      <sz val="12"/>
      <name val="Bookman Old Style"/>
      <family val="1"/>
    </font>
    <font>
      <b/>
      <u val="single"/>
      <sz val="16"/>
      <name val="Calibri"/>
      <family val="2"/>
      <scheme val="minor"/>
    </font>
    <font>
      <b/>
      <u val="single"/>
      <sz val="18"/>
      <name val="Calibri"/>
      <family val="2"/>
      <scheme val="minor"/>
    </font>
    <font>
      <b/>
      <u val="single"/>
      <sz val="12"/>
      <name val="Calibri"/>
      <family val="2"/>
      <scheme val="minor"/>
    </font>
    <font>
      <u val="single"/>
      <sz val="11"/>
      <name val="Calibri"/>
      <family val="2"/>
    </font>
    <font>
      <sz val="12"/>
      <color rgb="FFC00000"/>
      <name val="Cambria"/>
      <family val="1"/>
      <scheme val="major"/>
    </font>
    <font>
      <sz val="12"/>
      <name val="Cambria"/>
      <family val="1"/>
      <scheme val="major"/>
    </font>
    <font>
      <sz val="12"/>
      <color rgb="FF7030A0"/>
      <name val="Cambria"/>
      <family val="1"/>
      <scheme val="maj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Lucida Sans Unicode"/>
      <family val="2"/>
    </font>
    <font>
      <sz val="10"/>
      <name val="Lucida Sans Unicode"/>
      <family val="2"/>
    </font>
    <font>
      <sz val="10"/>
      <color rgb="FF000000"/>
      <name val="Lucida Sans Unicode"/>
      <family val="2"/>
    </font>
    <font>
      <sz val="10"/>
      <name val="Lucida Sans"/>
      <family val="2"/>
    </font>
    <font>
      <sz val="12"/>
      <name val="Calibri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u val="single"/>
      <sz val="12"/>
      <name val="Calibri"/>
      <family val="2"/>
      <scheme val="minor"/>
    </font>
    <font>
      <sz val="18"/>
      <name val="Calibri"/>
      <family val="2"/>
      <scheme val="minor"/>
    </font>
    <font>
      <b/>
      <u val="single"/>
      <sz val="20"/>
      <name val="Calibri"/>
      <family val="2"/>
      <scheme val="minor"/>
    </font>
    <font>
      <sz val="20"/>
      <name val="Calibri"/>
      <family val="2"/>
      <scheme val="minor"/>
    </font>
    <font>
      <b/>
      <u val="single"/>
      <sz val="16"/>
      <color rgb="FFC00000"/>
      <name val="Calibri"/>
      <family val="2"/>
      <scheme val="minor"/>
    </font>
    <font>
      <sz val="10"/>
      <color rgb="FFC00000"/>
      <name val="Lucida Sans Unicode"/>
      <family val="2"/>
    </font>
    <font>
      <sz val="12"/>
      <color rgb="FF00B0F0"/>
      <name val="Calibri"/>
      <family val="2"/>
      <scheme val="minor"/>
    </font>
    <font>
      <sz val="10"/>
      <color rgb="FF00B0F0"/>
      <name val="Lucida Sans Unicode"/>
      <family val="2"/>
    </font>
    <font>
      <sz val="11"/>
      <color rgb="FF00B0F0"/>
      <name val="Calibri"/>
      <family val="2"/>
      <scheme val="minor"/>
    </font>
    <font>
      <sz val="16"/>
      <color theme="1"/>
      <name val="Bookman Old Style"/>
      <family val="1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u val="single"/>
      <sz val="11"/>
      <color theme="1"/>
      <name val="Bookman Old Style"/>
      <family val="1"/>
    </font>
    <font>
      <sz val="16"/>
      <name val="Bookman Old Style"/>
      <family val="1"/>
    </font>
    <font>
      <i/>
      <u val="single"/>
      <sz val="16"/>
      <name val="Bookman Old Style"/>
      <family val="1"/>
    </font>
    <font>
      <u val="single"/>
      <sz val="16"/>
      <name val="Bookman Old Style"/>
      <family val="1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" borderId="1" applyNumberFormat="0" applyAlignment="0" applyProtection="0"/>
    <xf numFmtId="0" fontId="0" fillId="3" borderId="0" applyNumberFormat="0" applyBorder="0" applyAlignment="0" applyProtection="0"/>
  </cellStyleXfs>
  <cellXfs count="390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6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6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6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16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3" fillId="0" borderId="0" xfId="16" applyNumberFormat="1" applyFont="1" applyAlignment="1">
      <alignment horizontal="center"/>
    </xf>
    <xf numFmtId="0" fontId="4" fillId="0" borderId="0" xfId="16" applyNumberFormat="1" applyFont="1" applyAlignment="1">
      <alignment horizontal="center"/>
    </xf>
    <xf numFmtId="0" fontId="11" fillId="0" borderId="0" xfId="0" applyFont="1" applyFill="1"/>
    <xf numFmtId="0" fontId="12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NumberFormat="1" applyFont="1" applyFill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>
      <alignment horizontal="center"/>
    </xf>
    <xf numFmtId="0" fontId="6" fillId="5" borderId="0" xfId="0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19" fillId="5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4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/>
    <xf numFmtId="0" fontId="25" fillId="0" borderId="0" xfId="0" applyFont="1" applyFill="1"/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6" fillId="7" borderId="0" xfId="0" applyFont="1" applyFill="1" applyAlignment="1">
      <alignment/>
    </xf>
    <xf numFmtId="16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8" borderId="0" xfId="0" applyFill="1" applyAlignment="1">
      <alignment/>
    </xf>
    <xf numFmtId="0" fontId="24" fillId="0" borderId="1" xfId="20" applyFont="1" applyFill="1" applyAlignment="1">
      <alignment horizontal="left"/>
    </xf>
    <xf numFmtId="0" fontId="6" fillId="0" borderId="2" xfId="0" applyFont="1" applyFill="1" applyBorder="1"/>
    <xf numFmtId="0" fontId="6" fillId="5" borderId="2" xfId="0" applyFont="1" applyFill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0" fillId="4" borderId="2" xfId="0" applyFill="1" applyBorder="1" applyAlignment="1">
      <alignment/>
    </xf>
    <xf numFmtId="0" fontId="6" fillId="0" borderId="2" xfId="0" applyFont="1" applyBorder="1" applyAlignment="1">
      <alignment/>
    </xf>
    <xf numFmtId="0" fontId="0" fillId="4" borderId="2" xfId="0" applyNumberForma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NumberFormat="1" applyBorder="1" applyAlignment="1">
      <alignment/>
    </xf>
    <xf numFmtId="0" fontId="30" fillId="0" borderId="2" xfId="0" applyFont="1" applyBorder="1" applyAlignment="1">
      <alignment vertical="center"/>
    </xf>
    <xf numFmtId="0" fontId="7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11" fillId="0" borderId="2" xfId="0" applyFont="1" applyFill="1" applyBorder="1" applyAlignment="1">
      <alignment horizontal="left"/>
    </xf>
    <xf numFmtId="0" fontId="6" fillId="0" borderId="2" xfId="21" applyFont="1" applyFill="1" applyBorder="1" applyAlignment="1">
      <alignment horizontal="left"/>
    </xf>
    <xf numFmtId="0" fontId="31" fillId="0" borderId="2" xfId="0" applyFont="1" applyBorder="1"/>
    <xf numFmtId="0" fontId="24" fillId="0" borderId="2" xfId="20" applyFont="1" applyFill="1" applyBorder="1" applyAlignment="1">
      <alignment horizontal="left"/>
    </xf>
    <xf numFmtId="0" fontId="0" fillId="0" borderId="0" xfId="0" applyBorder="1" applyAlignment="1">
      <alignment/>
    </xf>
    <xf numFmtId="0" fontId="12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7" fillId="5" borderId="2" xfId="0" applyFont="1" applyFill="1" applyBorder="1"/>
    <xf numFmtId="0" fontId="24" fillId="0" borderId="2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30" fillId="0" borderId="2" xfId="0" applyFont="1" applyBorder="1"/>
    <xf numFmtId="0" fontId="14" fillId="7" borderId="0" xfId="0" applyFont="1" applyFill="1" applyAlignment="1">
      <alignment/>
    </xf>
    <xf numFmtId="0" fontId="36" fillId="0" borderId="2" xfId="0" applyFont="1" applyBorder="1" applyAlignment="1">
      <alignment horizontal="center"/>
    </xf>
    <xf numFmtId="0" fontId="36" fillId="5" borderId="2" xfId="0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6" fillId="9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/>
    </xf>
    <xf numFmtId="0" fontId="6" fillId="0" borderId="0" xfId="2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4" fillId="0" borderId="3" xfId="20" applyFont="1" applyFill="1" applyBorder="1" applyAlignment="1">
      <alignment horizontal="center"/>
    </xf>
    <xf numFmtId="0" fontId="22" fillId="5" borderId="2" xfId="0" applyFont="1" applyFill="1" applyBorder="1"/>
    <xf numFmtId="0" fontId="13" fillId="0" borderId="2" xfId="0" applyFont="1" applyBorder="1" applyAlignment="1">
      <alignment/>
    </xf>
    <xf numFmtId="2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166" fontId="13" fillId="0" borderId="2" xfId="16" applyNumberFormat="1" applyFont="1" applyBorder="1" applyAlignment="1">
      <alignment horizontal="center"/>
    </xf>
    <xf numFmtId="0" fontId="14" fillId="0" borderId="2" xfId="0" applyFont="1" applyBorder="1" applyAlignment="1">
      <alignment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164" fontId="15" fillId="0" borderId="2" xfId="16" applyFont="1" applyBorder="1" applyAlignment="1">
      <alignment horizontal="center"/>
    </xf>
    <xf numFmtId="0" fontId="2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164" fontId="14" fillId="0" borderId="2" xfId="16" applyFont="1" applyBorder="1" applyAlignment="1">
      <alignment horizontal="center"/>
    </xf>
    <xf numFmtId="0" fontId="15" fillId="0" borderId="2" xfId="0" applyFont="1" applyBorder="1" applyAlignment="1">
      <alignment/>
    </xf>
    <xf numFmtId="2" fontId="15" fillId="0" borderId="2" xfId="0" applyNumberFormat="1" applyFont="1" applyBorder="1" applyAlignment="1">
      <alignment/>
    </xf>
    <xf numFmtId="2" fontId="15" fillId="0" borderId="2" xfId="0" applyNumberFormat="1" applyFont="1" applyBorder="1" applyAlignment="1">
      <alignment horizontal="center"/>
    </xf>
    <xf numFmtId="166" fontId="15" fillId="0" borderId="2" xfId="16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24" fillId="0" borderId="2" xfId="20" applyFont="1" applyFill="1" applyBorder="1" applyAlignment="1">
      <alignment horizontal="right"/>
    </xf>
    <xf numFmtId="0" fontId="6" fillId="11" borderId="2" xfId="0" applyFont="1" applyFill="1" applyBorder="1" applyAlignment="1">
      <alignment horizontal="right"/>
    </xf>
    <xf numFmtId="0" fontId="17" fillId="10" borderId="2" xfId="0" applyNumberFormat="1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40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right"/>
    </xf>
    <xf numFmtId="0" fontId="38" fillId="0" borderId="2" xfId="0" applyFont="1" applyFill="1" applyBorder="1" applyAlignment="1">
      <alignment horizontal="right"/>
    </xf>
    <xf numFmtId="0" fontId="11" fillId="5" borderId="2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37" fillId="0" borderId="2" xfId="0" applyFont="1" applyFill="1" applyBorder="1" applyAlignment="1">
      <alignment horizontal="right"/>
    </xf>
    <xf numFmtId="0" fontId="11" fillId="5" borderId="0" xfId="0" applyFont="1" applyFill="1" applyAlignment="1">
      <alignment horizontal="right"/>
    </xf>
    <xf numFmtId="0" fontId="41" fillId="0" borderId="0" xfId="0" applyFont="1" applyFill="1" applyBorder="1"/>
    <xf numFmtId="0" fontId="10" fillId="0" borderId="0" xfId="0" applyFont="1" applyFill="1" applyBorder="1"/>
    <xf numFmtId="0" fontId="6" fillId="9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2" fontId="36" fillId="5" borderId="2" xfId="0" applyNumberFormat="1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42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45" fillId="0" borderId="2" xfId="0" applyFont="1" applyFill="1" applyBorder="1" applyAlignment="1">
      <alignment horizontal="left"/>
    </xf>
    <xf numFmtId="0" fontId="46" fillId="0" borderId="0" xfId="0" applyFont="1" applyAlignment="1">
      <alignment/>
    </xf>
    <xf numFmtId="0" fontId="24" fillId="0" borderId="2" xfId="20" applyFont="1" applyFill="1" applyBorder="1" applyAlignment="1">
      <alignment/>
    </xf>
    <xf numFmtId="0" fontId="23" fillId="0" borderId="2" xfId="20" applyFont="1" applyFill="1" applyBorder="1" applyAlignment="1">
      <alignment/>
    </xf>
    <xf numFmtId="0" fontId="2" fillId="0" borderId="0" xfId="0" applyFont="1" applyAlignment="1" quotePrefix="1">
      <alignment/>
    </xf>
    <xf numFmtId="165" fontId="3" fillId="0" borderId="0" xfId="18" applyFont="1" applyFill="1" applyAlignment="1">
      <alignment horizontal="center"/>
    </xf>
    <xf numFmtId="165" fontId="2" fillId="0" borderId="0" xfId="18" applyFont="1" applyFill="1" applyAlignment="1">
      <alignment horizontal="center"/>
    </xf>
    <xf numFmtId="165" fontId="4" fillId="0" borderId="0" xfId="18" applyFont="1" applyFill="1" applyAlignment="1">
      <alignment horizontal="center"/>
    </xf>
    <xf numFmtId="165" fontId="5" fillId="0" borderId="0" xfId="18" applyFont="1" applyFill="1" applyAlignment="1">
      <alignment horizontal="center"/>
    </xf>
    <xf numFmtId="165" fontId="0" fillId="0" borderId="0" xfId="18" applyFont="1" applyFill="1" applyAlignment="1">
      <alignment/>
    </xf>
    <xf numFmtId="0" fontId="28" fillId="0" borderId="2" xfId="0" applyFont="1" applyFill="1" applyBorder="1" applyAlignment="1">
      <alignment/>
    </xf>
    <xf numFmtId="0" fontId="36" fillId="0" borderId="2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5" fillId="4" borderId="0" xfId="0" applyNumberFormat="1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4" borderId="2" xfId="0" applyFill="1" applyBorder="1" applyAlignment="1">
      <alignment horizontal="left"/>
    </xf>
    <xf numFmtId="0" fontId="0" fillId="4" borderId="2" xfId="0" applyNumberFormat="1" applyFill="1" applyBorder="1" applyAlignment="1">
      <alignment horizontal="left"/>
    </xf>
    <xf numFmtId="0" fontId="35" fillId="0" borderId="2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0" xfId="0" applyNumberFormat="1" applyFont="1" applyFill="1" applyAlignment="1">
      <alignment horizontal="left"/>
    </xf>
    <xf numFmtId="2" fontId="0" fillId="0" borderId="2" xfId="0" applyNumberForma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2" fontId="0" fillId="0" borderId="0" xfId="0" applyNumberFormat="1" applyAlignment="1">
      <alignment horizontal="left"/>
    </xf>
    <xf numFmtId="0" fontId="35" fillId="0" borderId="2" xfId="0" applyFont="1" applyBorder="1" applyAlignment="1">
      <alignment horizontal="left"/>
    </xf>
    <xf numFmtId="0" fontId="43" fillId="0" borderId="2" xfId="0" applyFont="1" applyFill="1" applyBorder="1" applyAlignment="1">
      <alignment horizontal="left"/>
    </xf>
    <xf numFmtId="0" fontId="30" fillId="0" borderId="2" xfId="0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0" fillId="0" borderId="2" xfId="0" applyNumberForma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2" xfId="0" applyFont="1" applyFill="1" applyBorder="1"/>
    <xf numFmtId="0" fontId="27" fillId="0" borderId="2" xfId="21" applyFont="1" applyFill="1" applyBorder="1"/>
    <xf numFmtId="0" fontId="28" fillId="0" borderId="2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48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50" fillId="0" borderId="0" xfId="0" applyFont="1" applyAlignment="1">
      <alignment horizontal="left"/>
    </xf>
    <xf numFmtId="167" fontId="36" fillId="0" borderId="0" xfId="18" applyNumberFormat="1" applyFont="1" applyAlignment="1">
      <alignment horizontal="left"/>
    </xf>
    <xf numFmtId="0" fontId="36" fillId="0" borderId="0" xfId="0" applyFont="1" applyAlignment="1">
      <alignment horizontal="left"/>
    </xf>
    <xf numFmtId="167" fontId="50" fillId="0" borderId="0" xfId="18" applyNumberFormat="1" applyFont="1" applyAlignment="1">
      <alignment horizontal="left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12" borderId="0" xfId="0" applyFont="1" applyFill="1" applyAlignment="1">
      <alignment horizontal="left"/>
    </xf>
    <xf numFmtId="0" fontId="51" fillId="4" borderId="0" xfId="0" applyFont="1" applyFill="1" applyAlignment="1">
      <alignment horizontal="left"/>
    </xf>
    <xf numFmtId="167" fontId="51" fillId="4" borderId="0" xfId="18" applyNumberFormat="1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5" fillId="0" borderId="2" xfId="0" applyFont="1" applyFill="1" applyBorder="1" applyAlignment="1">
      <alignment/>
    </xf>
    <xf numFmtId="0" fontId="35" fillId="0" borderId="2" xfId="0" applyFont="1" applyFill="1" applyBorder="1"/>
    <xf numFmtId="0" fontId="35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/>
    </xf>
    <xf numFmtId="0" fontId="35" fillId="0" borderId="2" xfId="0" applyFont="1" applyFill="1" applyBorder="1" applyAlignment="1">
      <alignment horizontal="right"/>
    </xf>
    <xf numFmtId="0" fontId="48" fillId="0" borderId="2" xfId="0" applyFont="1" applyFill="1" applyBorder="1" applyAlignment="1">
      <alignment vertical="center"/>
    </xf>
    <xf numFmtId="0" fontId="48" fillId="0" borderId="2" xfId="0" applyFont="1" applyFill="1" applyBorder="1" applyAlignment="1">
      <alignment horizontal="right" vertical="center"/>
    </xf>
    <xf numFmtId="0" fontId="48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/>
    </xf>
    <xf numFmtId="0" fontId="48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0" fontId="0" fillId="0" borderId="2" xfId="0" applyFill="1" applyBorder="1" applyAlignment="1">
      <alignment horizontal="right"/>
    </xf>
    <xf numFmtId="0" fontId="31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vertical="center"/>
    </xf>
    <xf numFmtId="0" fontId="48" fillId="0" borderId="2" xfId="0" applyFont="1" applyFill="1" applyBorder="1" applyAlignment="1">
      <alignment horizontal="right"/>
    </xf>
    <xf numFmtId="0" fontId="35" fillId="0" borderId="2" xfId="21" applyFont="1" applyFill="1" applyBorder="1"/>
    <xf numFmtId="0" fontId="6" fillId="4" borderId="2" xfId="0" applyFont="1" applyFill="1" applyBorder="1" applyAlignment="1">
      <alignment/>
    </xf>
    <xf numFmtId="2" fontId="6" fillId="0" borderId="2" xfId="0" applyNumberFormat="1" applyFont="1" applyBorder="1" applyAlignment="1">
      <alignment/>
    </xf>
    <xf numFmtId="167" fontId="6" fillId="4" borderId="2" xfId="18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/>
    </xf>
    <xf numFmtId="167" fontId="6" fillId="10" borderId="2" xfId="18" applyNumberFormat="1" applyFont="1" applyFill="1" applyBorder="1" applyAlignment="1">
      <alignment/>
    </xf>
    <xf numFmtId="0" fontId="44" fillId="0" borderId="2" xfId="0" applyFont="1" applyFill="1" applyBorder="1" applyAlignment="1">
      <alignment vertical="center"/>
    </xf>
    <xf numFmtId="0" fontId="35" fillId="0" borderId="2" xfId="0" applyFont="1" applyFill="1" applyBorder="1" applyAlignment="1">
      <alignment horizontal="right" vertical="center"/>
    </xf>
    <xf numFmtId="165" fontId="0" fillId="0" borderId="2" xfId="18" applyFont="1" applyFill="1" applyBorder="1" applyAlignment="1">
      <alignment/>
    </xf>
    <xf numFmtId="0" fontId="43" fillId="0" borderId="2" xfId="0" applyFont="1" applyFill="1" applyBorder="1" applyAlignment="1">
      <alignment/>
    </xf>
    <xf numFmtId="0" fontId="45" fillId="0" borderId="2" xfId="0" applyFont="1" applyFill="1" applyBorder="1" applyAlignment="1">
      <alignment/>
    </xf>
    <xf numFmtId="0" fontId="27" fillId="0" borderId="2" xfId="0" applyFont="1" applyFill="1" applyBorder="1" applyAlignment="1">
      <alignment/>
    </xf>
    <xf numFmtId="0" fontId="0" fillId="0" borderId="2" xfId="16" applyNumberFormat="1" applyFont="1" applyBorder="1" applyAlignment="1">
      <alignment/>
    </xf>
    <xf numFmtId="0" fontId="31" fillId="0" borderId="2" xfId="0" applyFont="1" applyFill="1" applyBorder="1" applyAlignment="1">
      <alignment/>
    </xf>
    <xf numFmtId="167" fontId="3" fillId="0" borderId="0" xfId="18" applyNumberFormat="1" applyFont="1" applyAlignment="1">
      <alignment horizontal="center"/>
    </xf>
    <xf numFmtId="167" fontId="2" fillId="0" borderId="0" xfId="18" applyNumberFormat="1" applyFont="1" applyAlignment="1">
      <alignment horizontal="center"/>
    </xf>
    <xf numFmtId="167" fontId="4" fillId="0" borderId="0" xfId="18" applyNumberFormat="1" applyFont="1" applyAlignment="1">
      <alignment horizontal="center"/>
    </xf>
    <xf numFmtId="167" fontId="8" fillId="0" borderId="0" xfId="18" applyNumberFormat="1" applyFont="1" applyAlignment="1">
      <alignment horizontal="center"/>
    </xf>
    <xf numFmtId="167" fontId="0" fillId="0" borderId="0" xfId="18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0" fillId="0" borderId="2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31" fillId="0" borderId="2" xfId="0" applyFont="1" applyBorder="1" applyAlignment="1">
      <alignment horizontal="left"/>
    </xf>
    <xf numFmtId="0" fontId="5" fillId="10" borderId="0" xfId="0" applyFont="1" applyFill="1" applyAlignment="1">
      <alignment horizontal="center"/>
    </xf>
    <xf numFmtId="1" fontId="40" fillId="0" borderId="2" xfId="0" applyNumberFormat="1" applyFont="1" applyFill="1" applyBorder="1"/>
    <xf numFmtId="0" fontId="6" fillId="10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30" fillId="5" borderId="2" xfId="0" applyFont="1" applyFill="1" applyBorder="1" applyAlignment="1">
      <alignment horizontal="left" vertical="center"/>
    </xf>
    <xf numFmtId="0" fontId="30" fillId="5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left"/>
    </xf>
    <xf numFmtId="0" fontId="45" fillId="5" borderId="2" xfId="0" applyFont="1" applyFill="1" applyBorder="1"/>
    <xf numFmtId="0" fontId="44" fillId="0" borderId="2" xfId="0" applyFont="1" applyFill="1" applyBorder="1" applyAlignment="1">
      <alignment horizontal="left" vertical="center"/>
    </xf>
    <xf numFmtId="0" fontId="45" fillId="0" borderId="2" xfId="21" applyFont="1" applyFill="1" applyBorder="1"/>
    <xf numFmtId="0" fontId="0" fillId="0" borderId="2" xfId="16" applyNumberFormat="1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29" fillId="0" borderId="2" xfId="0" applyFont="1" applyFill="1" applyBorder="1" applyAlignment="1">
      <alignment vertical="center"/>
    </xf>
    <xf numFmtId="0" fontId="6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34" fillId="0" borderId="4" xfId="0" applyFont="1" applyBorder="1"/>
    <xf numFmtId="0" fontId="30" fillId="0" borderId="4" xfId="0" applyFont="1" applyBorder="1" applyAlignment="1">
      <alignment horizontal="left" vertical="center"/>
    </xf>
    <xf numFmtId="0" fontId="6" fillId="5" borderId="4" xfId="0" applyFont="1" applyFill="1" applyBorder="1"/>
    <xf numFmtId="0" fontId="12" fillId="0" borderId="4" xfId="0" applyFont="1" applyBorder="1" applyAlignment="1">
      <alignment horizontal="center"/>
    </xf>
    <xf numFmtId="0" fontId="7" fillId="5" borderId="4" xfId="0" applyFont="1" applyFill="1" applyBorder="1"/>
    <xf numFmtId="0" fontId="6" fillId="0" borderId="4" xfId="0" applyFont="1" applyBorder="1" applyAlignment="1">
      <alignment horizontal="left"/>
    </xf>
    <xf numFmtId="0" fontId="30" fillId="0" borderId="4" xfId="0" applyFont="1" applyFill="1" applyBorder="1" applyAlignment="1">
      <alignment horizontal="left" vertical="center"/>
    </xf>
    <xf numFmtId="0" fontId="30" fillId="0" borderId="4" xfId="0" applyFont="1" applyBorder="1" applyAlignment="1">
      <alignment vertical="center"/>
    </xf>
    <xf numFmtId="0" fontId="30" fillId="0" borderId="4" xfId="0" applyFont="1" applyBorder="1"/>
    <xf numFmtId="0" fontId="11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/>
    </xf>
    <xf numFmtId="0" fontId="6" fillId="0" borderId="4" xfId="0" applyFont="1" applyBorder="1"/>
    <xf numFmtId="0" fontId="22" fillId="5" borderId="4" xfId="0" applyFont="1" applyFill="1" applyBorder="1"/>
    <xf numFmtId="0" fontId="30" fillId="9" borderId="5" xfId="0" applyFont="1" applyFill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6" fillId="5" borderId="5" xfId="0" applyFont="1" applyFill="1" applyBorder="1"/>
    <xf numFmtId="0" fontId="12" fillId="0" borderId="5" xfId="0" applyFont="1" applyBorder="1" applyAlignment="1">
      <alignment horizontal="center"/>
    </xf>
    <xf numFmtId="0" fontId="30" fillId="0" borderId="5" xfId="0" applyFont="1" applyBorder="1" applyAlignment="1">
      <alignment horizontal="center" vertical="center"/>
    </xf>
    <xf numFmtId="0" fontId="7" fillId="5" borderId="5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5" xfId="21" applyFont="1" applyFill="1" applyBorder="1" applyAlignment="1">
      <alignment horizontal="center"/>
    </xf>
    <xf numFmtId="0" fontId="30" fillId="0" borderId="5" xfId="0" applyFont="1" applyBorder="1"/>
    <xf numFmtId="0" fontId="30" fillId="0" borderId="5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4" fillId="0" borderId="5" xfId="20" applyFont="1" applyFill="1" applyBorder="1" applyAlignment="1">
      <alignment horizontal="left"/>
    </xf>
    <xf numFmtId="0" fontId="22" fillId="5" borderId="5" xfId="0" applyFont="1" applyFill="1" applyBorder="1"/>
    <xf numFmtId="0" fontId="55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/>
    </xf>
    <xf numFmtId="0" fontId="55" fillId="0" borderId="2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7" fillId="0" borderId="2" xfId="0" applyFont="1" applyBorder="1" applyAlignment="1">
      <alignment horizontal="left"/>
    </xf>
    <xf numFmtId="0" fontId="55" fillId="0" borderId="2" xfId="0" applyFont="1" applyBorder="1" applyAlignment="1">
      <alignment/>
    </xf>
    <xf numFmtId="0" fontId="55" fillId="0" borderId="2" xfId="0" applyFont="1" applyBorder="1" applyAlignment="1">
      <alignment horizontal="left"/>
    </xf>
    <xf numFmtId="164" fontId="0" fillId="0" borderId="0" xfId="0" applyNumberFormat="1" applyFill="1" applyAlignment="1">
      <alignment/>
    </xf>
    <xf numFmtId="0" fontId="55" fillId="0" borderId="2" xfId="0" applyFont="1" applyFill="1" applyBorder="1" applyAlignment="1">
      <alignment horizontal="right"/>
    </xf>
    <xf numFmtId="0" fontId="27" fillId="0" borderId="2" xfId="0" applyFont="1" applyFill="1" applyBorder="1"/>
    <xf numFmtId="0" fontId="53" fillId="0" borderId="2" xfId="0" applyFont="1" applyFill="1" applyBorder="1" applyAlignment="1">
      <alignment vertical="center"/>
    </xf>
    <xf numFmtId="0" fontId="53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54" fillId="0" borderId="2" xfId="0" applyFont="1" applyBorder="1" applyAlignment="1">
      <alignment vertical="center"/>
    </xf>
    <xf numFmtId="0" fontId="44" fillId="0" borderId="2" xfId="0" applyFont="1" applyBorder="1" applyAlignment="1">
      <alignment vertical="center"/>
    </xf>
    <xf numFmtId="0" fontId="54" fillId="0" borderId="2" xfId="0" applyFont="1" applyFill="1" applyBorder="1"/>
    <xf numFmtId="0" fontId="45" fillId="0" borderId="2" xfId="0" applyFont="1" applyFill="1" applyBorder="1" applyAlignment="1">
      <alignment vertical="center"/>
    </xf>
    <xf numFmtId="0" fontId="45" fillId="0" borderId="2" xfId="0" applyFont="1" applyFill="1" applyBorder="1" applyAlignment="1">
      <alignment horizontal="left" vertical="center"/>
    </xf>
    <xf numFmtId="0" fontId="0" fillId="0" borderId="0" xfId="18" applyNumberFormat="1" applyFont="1" applyAlignment="1">
      <alignment horizontal="center"/>
    </xf>
    <xf numFmtId="0" fontId="27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167" fontId="36" fillId="0" borderId="0" xfId="18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4" fillId="0" borderId="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0" fontId="24" fillId="0" borderId="0" xfId="20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0" fillId="0" borderId="0" xfId="18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18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45" fillId="0" borderId="0" xfId="21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43" fillId="0" borderId="2" xfId="21" applyFont="1" applyFill="1" applyBorder="1" applyAlignment="1">
      <alignment/>
    </xf>
    <xf numFmtId="0" fontId="30" fillId="0" borderId="2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4" borderId="2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 horizontal="right"/>
    </xf>
    <xf numFmtId="0" fontId="5" fillId="4" borderId="0" xfId="0" applyNumberFormat="1" applyFont="1" applyFill="1" applyAlignment="1">
      <alignment horizontal="right"/>
    </xf>
    <xf numFmtId="0" fontId="0" fillId="4" borderId="2" xfId="0" applyNumberForma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4" borderId="2" xfId="0" applyFill="1" applyBorder="1" applyAlignment="1">
      <alignment horizontal="center"/>
    </xf>
    <xf numFmtId="167" fontId="0" fillId="4" borderId="2" xfId="18" applyNumberFormat="1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26" fillId="0" borderId="2" xfId="20" applyFill="1" applyBorder="1" applyAlignment="1">
      <alignment horizontal="center"/>
    </xf>
    <xf numFmtId="0" fontId="29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2" fillId="0" borderId="0" xfId="0" applyFont="1" applyAlignment="1">
      <alignment/>
    </xf>
    <xf numFmtId="0" fontId="14" fillId="0" borderId="2" xfId="0" applyFont="1" applyBorder="1" applyAlignment="1">
      <alignment horizontal="left"/>
    </xf>
    <xf numFmtId="0" fontId="39" fillId="0" borderId="2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utput" xfId="20"/>
    <cellStyle name="40% - Accent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90" zoomScaleNormal="90" zoomScalePageLayoutView="80" workbookViewId="0" topLeftCell="A1">
      <selection activeCell="Q9" sqref="Q9"/>
    </sheetView>
  </sheetViews>
  <sheetFormatPr defaultColWidth="8.8515625" defaultRowHeight="15"/>
  <cols>
    <col min="1" max="1" width="10.28125" style="13" customWidth="1"/>
    <col min="2" max="2" width="20.28125" style="58" customWidth="1"/>
    <col min="3" max="3" width="13.140625" style="58" customWidth="1"/>
    <col min="4" max="4" width="4.421875" style="13" customWidth="1"/>
    <col min="5" max="5" width="7.421875" style="261" customWidth="1"/>
    <col min="6" max="6" width="6.140625" style="13" customWidth="1"/>
    <col min="7" max="7" width="8.00390625" style="13" customWidth="1"/>
    <col min="8" max="8" width="5.421875" style="13" customWidth="1"/>
    <col min="9" max="9" width="7.7109375" style="13" customWidth="1"/>
    <col min="10" max="10" width="5.421875" style="13" customWidth="1"/>
    <col min="11" max="11" width="10.8515625" style="21" customWidth="1"/>
    <col min="12" max="16384" width="8.8515625" style="58" customWidth="1"/>
  </cols>
  <sheetData>
    <row r="1" spans="1:11" s="55" customFormat="1" ht="21">
      <c r="A1" s="162" t="s">
        <v>3</v>
      </c>
      <c r="D1" s="7"/>
      <c r="E1" s="257"/>
      <c r="F1" s="7"/>
      <c r="G1" s="7"/>
      <c r="H1" s="7"/>
      <c r="I1" s="7"/>
      <c r="J1" s="7"/>
      <c r="K1" s="17"/>
    </row>
    <row r="2" spans="1:11" s="56" customFormat="1" ht="15">
      <c r="A2" s="385" t="s">
        <v>261</v>
      </c>
      <c r="B2" s="385"/>
      <c r="C2" s="385"/>
      <c r="D2" s="9"/>
      <c r="E2" s="258"/>
      <c r="F2" s="9"/>
      <c r="G2" s="9"/>
      <c r="H2" s="9"/>
      <c r="I2" s="9"/>
      <c r="J2" s="9"/>
      <c r="K2" s="18"/>
    </row>
    <row r="3" spans="1:11" s="56" customFormat="1" ht="15">
      <c r="A3" s="49"/>
      <c r="D3" s="9"/>
      <c r="E3" s="258"/>
      <c r="F3" s="9"/>
      <c r="G3" s="9"/>
      <c r="H3" s="9"/>
      <c r="I3" s="9"/>
      <c r="J3" s="9"/>
      <c r="K3" s="18"/>
    </row>
    <row r="4" spans="1:11" s="57" customFormat="1" ht="15">
      <c r="A4" s="50" t="s">
        <v>4</v>
      </c>
      <c r="C4" s="6" t="s">
        <v>1</v>
      </c>
      <c r="D4" s="11"/>
      <c r="E4" s="259"/>
      <c r="F4" s="11"/>
      <c r="G4" s="11"/>
      <c r="H4" s="11"/>
      <c r="I4" s="11"/>
      <c r="J4" s="11"/>
      <c r="K4" s="19"/>
    </row>
    <row r="5" spans="1:11" s="4" customFormat="1" ht="16">
      <c r="A5" s="6" t="s">
        <v>2</v>
      </c>
      <c r="C5" s="4" t="s">
        <v>0</v>
      </c>
      <c r="D5" s="6" t="s">
        <v>27</v>
      </c>
      <c r="E5" s="260" t="s">
        <v>16</v>
      </c>
      <c r="F5" s="27" t="s">
        <v>5</v>
      </c>
      <c r="G5" s="5" t="s">
        <v>17</v>
      </c>
      <c r="H5" s="27" t="s">
        <v>5</v>
      </c>
      <c r="I5" s="5" t="s">
        <v>6</v>
      </c>
      <c r="J5" s="27" t="s">
        <v>5</v>
      </c>
      <c r="K5" s="28" t="s">
        <v>15</v>
      </c>
    </row>
    <row r="6" spans="1:11" ht="28" customHeight="1">
      <c r="A6" s="159" t="s">
        <v>46</v>
      </c>
      <c r="B6" s="254" t="s">
        <v>193</v>
      </c>
      <c r="C6" s="205">
        <v>132106</v>
      </c>
      <c r="D6" s="76" t="s">
        <v>98</v>
      </c>
      <c r="E6" s="323">
        <v>82</v>
      </c>
      <c r="F6" s="272">
        <v>60</v>
      </c>
      <c r="G6" s="72">
        <v>76</v>
      </c>
      <c r="H6" s="273">
        <v>60</v>
      </c>
      <c r="I6" s="76">
        <f aca="true" t="shared" si="0" ref="I6:I15">SUM(G6,E6)</f>
        <v>158</v>
      </c>
      <c r="J6" s="273">
        <v>60</v>
      </c>
      <c r="K6" s="368">
        <f aca="true" t="shared" si="1" ref="K6:K15">SUM(J6,H6,F6)</f>
        <v>180</v>
      </c>
    </row>
    <row r="7" spans="1:11" ht="28" customHeight="1">
      <c r="A7" s="159" t="s">
        <v>36</v>
      </c>
      <c r="B7" s="103" t="s">
        <v>194</v>
      </c>
      <c r="C7" s="329">
        <v>130532</v>
      </c>
      <c r="D7" s="76" t="s">
        <v>98</v>
      </c>
      <c r="E7" s="323">
        <v>79</v>
      </c>
      <c r="F7" s="272">
        <v>40</v>
      </c>
      <c r="G7" s="72">
        <v>75</v>
      </c>
      <c r="H7" s="273">
        <v>50</v>
      </c>
      <c r="I7" s="76">
        <f t="shared" si="0"/>
        <v>154</v>
      </c>
      <c r="J7" s="273">
        <v>50</v>
      </c>
      <c r="K7" s="368">
        <f t="shared" si="1"/>
        <v>140</v>
      </c>
    </row>
    <row r="8" spans="1:11" ht="28" customHeight="1">
      <c r="A8" s="75" t="s">
        <v>30</v>
      </c>
      <c r="B8" s="254" t="s">
        <v>195</v>
      </c>
      <c r="C8" s="212">
        <v>124028</v>
      </c>
      <c r="D8" s="76" t="s">
        <v>98</v>
      </c>
      <c r="E8" s="323">
        <v>79</v>
      </c>
      <c r="F8" s="272">
        <v>40</v>
      </c>
      <c r="G8" s="366">
        <v>73</v>
      </c>
      <c r="H8" s="273">
        <v>30</v>
      </c>
      <c r="I8" s="76">
        <f t="shared" si="0"/>
        <v>152</v>
      </c>
      <c r="J8" s="273">
        <v>35</v>
      </c>
      <c r="K8" s="368">
        <f t="shared" si="1"/>
        <v>105</v>
      </c>
    </row>
    <row r="9" spans="1:11" ht="28" customHeight="1">
      <c r="A9" s="75" t="s">
        <v>30</v>
      </c>
      <c r="B9" s="254" t="s">
        <v>59</v>
      </c>
      <c r="C9" s="212">
        <v>127521</v>
      </c>
      <c r="D9" s="76" t="s">
        <v>98</v>
      </c>
      <c r="E9" s="323">
        <v>79</v>
      </c>
      <c r="F9" s="272">
        <v>40</v>
      </c>
      <c r="G9" s="367">
        <v>73</v>
      </c>
      <c r="H9" s="273">
        <v>30</v>
      </c>
      <c r="I9" s="76">
        <f t="shared" si="0"/>
        <v>152</v>
      </c>
      <c r="J9" s="273">
        <v>35</v>
      </c>
      <c r="K9" s="368">
        <f t="shared" si="1"/>
        <v>105</v>
      </c>
    </row>
    <row r="10" spans="1:11" ht="28" customHeight="1">
      <c r="A10" s="159" t="s">
        <v>46</v>
      </c>
      <c r="B10" s="254" t="s">
        <v>128</v>
      </c>
      <c r="C10" s="205">
        <v>125410</v>
      </c>
      <c r="D10" s="76" t="s">
        <v>98</v>
      </c>
      <c r="E10" s="323">
        <v>77</v>
      </c>
      <c r="F10" s="272">
        <v>20</v>
      </c>
      <c r="G10" s="72">
        <v>67</v>
      </c>
      <c r="H10" s="273">
        <v>10</v>
      </c>
      <c r="I10" s="76">
        <f t="shared" si="0"/>
        <v>144</v>
      </c>
      <c r="J10" s="273">
        <v>10</v>
      </c>
      <c r="K10" s="368">
        <f t="shared" si="1"/>
        <v>40</v>
      </c>
    </row>
    <row r="11" spans="1:11" ht="28" customHeight="1">
      <c r="A11" s="75" t="s">
        <v>30</v>
      </c>
      <c r="B11" s="87" t="s">
        <v>62</v>
      </c>
      <c r="C11" s="212">
        <v>126765</v>
      </c>
      <c r="D11" s="76"/>
      <c r="E11" s="323">
        <v>74</v>
      </c>
      <c r="F11" s="272">
        <v>10</v>
      </c>
      <c r="G11" s="72" t="s">
        <v>259</v>
      </c>
      <c r="H11" s="273"/>
      <c r="I11" s="76">
        <f t="shared" si="0"/>
        <v>74</v>
      </c>
      <c r="J11" s="273"/>
      <c r="K11" s="368">
        <f t="shared" si="1"/>
        <v>10</v>
      </c>
    </row>
    <row r="12" spans="1:11" ht="28" customHeight="1">
      <c r="A12" s="159" t="s">
        <v>46</v>
      </c>
      <c r="B12" s="181" t="s">
        <v>192</v>
      </c>
      <c r="C12" s="205">
        <v>130172</v>
      </c>
      <c r="D12" s="76"/>
      <c r="E12" s="323">
        <v>73</v>
      </c>
      <c r="F12" s="272"/>
      <c r="G12" s="72" t="s">
        <v>260</v>
      </c>
      <c r="H12" s="273"/>
      <c r="I12" s="76">
        <f t="shared" si="0"/>
        <v>73</v>
      </c>
      <c r="J12" s="273"/>
      <c r="K12" s="368">
        <f t="shared" si="1"/>
        <v>0</v>
      </c>
    </row>
    <row r="13" spans="1:11" ht="28" customHeight="1">
      <c r="A13" s="75" t="s">
        <v>30</v>
      </c>
      <c r="B13" s="181" t="s">
        <v>196</v>
      </c>
      <c r="C13" s="212">
        <v>130349</v>
      </c>
      <c r="D13" s="76"/>
      <c r="E13" s="323">
        <v>72</v>
      </c>
      <c r="F13" s="272"/>
      <c r="G13" s="366">
        <v>73</v>
      </c>
      <c r="H13" s="273">
        <v>30</v>
      </c>
      <c r="I13" s="76">
        <f t="shared" si="0"/>
        <v>145</v>
      </c>
      <c r="J13" s="273">
        <v>20</v>
      </c>
      <c r="K13" s="368">
        <f t="shared" si="1"/>
        <v>50</v>
      </c>
    </row>
    <row r="14" spans="1:11" ht="34" customHeight="1">
      <c r="A14" s="159" t="s">
        <v>36</v>
      </c>
      <c r="B14" s="159" t="s">
        <v>197</v>
      </c>
      <c r="C14" s="205">
        <v>131551</v>
      </c>
      <c r="D14" s="76"/>
      <c r="E14" s="323">
        <v>69</v>
      </c>
      <c r="F14" s="272"/>
      <c r="G14" s="324" t="s">
        <v>260</v>
      </c>
      <c r="H14" s="273"/>
      <c r="I14" s="76">
        <f t="shared" si="0"/>
        <v>69</v>
      </c>
      <c r="J14" s="273"/>
      <c r="K14" s="368">
        <f t="shared" si="1"/>
        <v>0</v>
      </c>
    </row>
    <row r="15" spans="1:11" ht="34" customHeight="1">
      <c r="A15" s="75" t="s">
        <v>30</v>
      </c>
      <c r="B15" s="181" t="s">
        <v>198</v>
      </c>
      <c r="C15" s="212">
        <v>129362</v>
      </c>
      <c r="D15" s="76"/>
      <c r="E15" s="323">
        <v>68</v>
      </c>
      <c r="F15" s="272"/>
      <c r="G15" s="324">
        <v>66</v>
      </c>
      <c r="H15" s="273"/>
      <c r="I15" s="76">
        <f t="shared" si="0"/>
        <v>134</v>
      </c>
      <c r="J15" s="273"/>
      <c r="K15" s="368">
        <f t="shared" si="1"/>
        <v>0</v>
      </c>
    </row>
    <row r="16" spans="1:11" ht="34" customHeight="1">
      <c r="A16" s="58"/>
      <c r="B16" s="13"/>
      <c r="J16" s="21"/>
      <c r="K16" s="58"/>
    </row>
    <row r="17" ht="15">
      <c r="E17" s="340"/>
    </row>
    <row r="18" ht="15">
      <c r="E18" s="340"/>
    </row>
    <row r="19" ht="15">
      <c r="E19" s="340"/>
    </row>
    <row r="20" ht="15">
      <c r="E20" s="340"/>
    </row>
    <row r="21" ht="15">
      <c r="E21" s="340"/>
    </row>
    <row r="22" ht="15">
      <c r="E22" s="340"/>
    </row>
    <row r="24" ht="15">
      <c r="E24" s="340"/>
    </row>
  </sheetData>
  <mergeCells count="1">
    <mergeCell ref="A2:C2"/>
  </mergeCells>
  <printOptions gridLines="1"/>
  <pageMargins left="0.25" right="0.25" top="0.75" bottom="0.75" header="0.3" footer="0.3"/>
  <pageSetup fitToHeight="1" fitToWidth="1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="95" zoomScaleNormal="95" zoomScalePageLayoutView="90" workbookViewId="0" topLeftCell="A2">
      <selection activeCell="Q11" sqref="Q11"/>
    </sheetView>
  </sheetViews>
  <sheetFormatPr defaultColWidth="9.140625" defaultRowHeight="26.25" customHeight="1"/>
  <cols>
    <col min="1" max="1" width="10.140625" style="2" customWidth="1"/>
    <col min="2" max="2" width="20.7109375" style="2" customWidth="1"/>
    <col min="3" max="3" width="6.7109375" style="2" customWidth="1"/>
    <col min="4" max="4" width="6.7109375" style="36" customWidth="1"/>
    <col min="5" max="5" width="6.7109375" style="2" customWidth="1"/>
    <col min="6" max="6" width="6.7109375" style="36" customWidth="1"/>
    <col min="7" max="7" width="9.140625" style="148" customWidth="1"/>
    <col min="8" max="8" width="9.140625" style="30" hidden="1" customWidth="1"/>
    <col min="9" max="9" width="16.140625" style="30" hidden="1" customWidth="1"/>
    <col min="10" max="13" width="9.140625" style="30" hidden="1" customWidth="1"/>
    <col min="14" max="15" width="9.140625" style="30" customWidth="1"/>
    <col min="16" max="16" width="20.7109375" style="30" customWidth="1"/>
    <col min="17" max="17" width="22.140625" style="30" customWidth="1"/>
    <col min="18" max="16384" width="9.140625" style="2" customWidth="1"/>
  </cols>
  <sheetData>
    <row r="1" spans="1:17" s="38" customFormat="1" ht="26.5" customHeight="1">
      <c r="A1" s="100" t="s">
        <v>28</v>
      </c>
      <c r="B1" s="71"/>
      <c r="C1" s="71"/>
      <c r="D1" s="70"/>
      <c r="E1" s="71"/>
      <c r="F1" s="70"/>
      <c r="G1" s="145"/>
      <c r="H1" s="29" t="s">
        <v>29</v>
      </c>
      <c r="I1" s="30"/>
      <c r="J1" s="30"/>
      <c r="K1" s="30"/>
      <c r="L1" s="30"/>
      <c r="M1" s="37"/>
      <c r="N1" s="37"/>
      <c r="O1" s="37"/>
      <c r="P1" s="389" t="s">
        <v>236</v>
      </c>
      <c r="Q1" s="389"/>
    </row>
    <row r="2" spans="1:17" ht="26.5" customHeight="1">
      <c r="A2" s="101"/>
      <c r="B2" s="101"/>
      <c r="C2" s="70"/>
      <c r="D2" s="70"/>
      <c r="E2" s="70"/>
      <c r="F2" s="70"/>
      <c r="G2" s="147"/>
      <c r="H2" s="26" t="s">
        <v>2</v>
      </c>
      <c r="I2" s="26" t="s">
        <v>1</v>
      </c>
      <c r="J2" s="39" t="s">
        <v>21</v>
      </c>
      <c r="K2" s="40" t="s">
        <v>20</v>
      </c>
      <c r="L2" s="39" t="s">
        <v>19</v>
      </c>
      <c r="M2" s="41" t="s">
        <v>15</v>
      </c>
      <c r="P2" s="141" t="s">
        <v>63</v>
      </c>
      <c r="Q2" s="141">
        <f>G8</f>
        <v>0</v>
      </c>
    </row>
    <row r="3" spans="1:17" ht="26.5" customHeight="1">
      <c r="A3" s="71"/>
      <c r="B3" s="97" t="s">
        <v>1</v>
      </c>
      <c r="C3" s="107" t="s">
        <v>21</v>
      </c>
      <c r="D3" s="99" t="s">
        <v>19</v>
      </c>
      <c r="E3" s="98" t="s">
        <v>20</v>
      </c>
      <c r="F3" s="99" t="s">
        <v>18</v>
      </c>
      <c r="G3" s="145"/>
      <c r="K3" s="36"/>
      <c r="M3" s="25">
        <f aca="true" t="shared" si="0" ref="M3:M8">SUM(J3:L3)</f>
        <v>0</v>
      </c>
      <c r="P3" s="141" t="s">
        <v>101</v>
      </c>
      <c r="Q3" s="141">
        <f>G14</f>
        <v>0</v>
      </c>
    </row>
    <row r="4" spans="1:17" ht="26.5" customHeight="1">
      <c r="A4" s="81" t="s">
        <v>63</v>
      </c>
      <c r="B4" s="161" t="s">
        <v>151</v>
      </c>
      <c r="C4" s="71"/>
      <c r="D4" s="70"/>
      <c r="E4" s="71"/>
      <c r="F4" s="70"/>
      <c r="G4" s="145">
        <f>SUM(C4:F4)</f>
        <v>0</v>
      </c>
      <c r="K4" s="36"/>
      <c r="M4" s="25">
        <f t="shared" si="0"/>
        <v>0</v>
      </c>
      <c r="P4" s="141" t="s">
        <v>35</v>
      </c>
      <c r="Q4" s="141">
        <f>G20</f>
        <v>0</v>
      </c>
    </row>
    <row r="5" spans="1:17" ht="26.5" customHeight="1">
      <c r="A5" s="81" t="s">
        <v>63</v>
      </c>
      <c r="B5" s="161" t="s">
        <v>186</v>
      </c>
      <c r="C5" s="71"/>
      <c r="D5" s="70"/>
      <c r="E5" s="71"/>
      <c r="F5" s="70"/>
      <c r="G5" s="145">
        <f>SUM(C5:F5)</f>
        <v>0</v>
      </c>
      <c r="K5" s="36"/>
      <c r="M5" s="25">
        <f t="shared" si="0"/>
        <v>0</v>
      </c>
      <c r="P5" s="141" t="s">
        <v>40</v>
      </c>
      <c r="Q5" s="141">
        <f>G26</f>
        <v>0</v>
      </c>
    </row>
    <row r="6" spans="1:17" ht="26.5" customHeight="1">
      <c r="A6" s="81" t="s">
        <v>63</v>
      </c>
      <c r="B6" s="161" t="s">
        <v>258</v>
      </c>
      <c r="C6" s="71"/>
      <c r="D6" s="70"/>
      <c r="E6" s="71"/>
      <c r="F6" s="70"/>
      <c r="G6" s="145">
        <f>SUM(C6:F6)</f>
        <v>0</v>
      </c>
      <c r="K6" s="36"/>
      <c r="M6" s="25">
        <f t="shared" si="0"/>
        <v>0</v>
      </c>
      <c r="P6" s="141" t="s">
        <v>55</v>
      </c>
      <c r="Q6" s="141">
        <f>G32</f>
        <v>0</v>
      </c>
    </row>
    <row r="7" spans="1:17" ht="26.5" customHeight="1">
      <c r="A7" s="81" t="s">
        <v>63</v>
      </c>
      <c r="B7" s="161" t="s">
        <v>257</v>
      </c>
      <c r="C7" s="71"/>
      <c r="D7" s="70"/>
      <c r="E7" s="71"/>
      <c r="F7" s="70"/>
      <c r="G7" s="145">
        <f>SUM(C7:F7)</f>
        <v>0</v>
      </c>
      <c r="K7" s="36"/>
      <c r="M7" s="25">
        <f t="shared" si="0"/>
        <v>0</v>
      </c>
      <c r="P7" s="141" t="s">
        <v>37</v>
      </c>
      <c r="Q7" s="141">
        <f>G38</f>
        <v>0</v>
      </c>
    </row>
    <row r="8" spans="1:17" s="36" customFormat="1" ht="26.5" customHeight="1">
      <c r="A8" s="70"/>
      <c r="B8" s="70"/>
      <c r="C8" s="70"/>
      <c r="D8" s="70"/>
      <c r="E8" s="70"/>
      <c r="F8" s="70"/>
      <c r="G8" s="147">
        <f>SUM(G22:G25)</f>
        <v>0</v>
      </c>
      <c r="H8" s="30"/>
      <c r="I8" s="30"/>
      <c r="J8" s="30"/>
      <c r="L8" s="30"/>
      <c r="M8" s="25">
        <f t="shared" si="0"/>
        <v>0</v>
      </c>
      <c r="N8" s="30"/>
      <c r="O8" s="30"/>
      <c r="P8" s="141" t="s">
        <v>48</v>
      </c>
      <c r="Q8" s="141">
        <f>G44</f>
        <v>0</v>
      </c>
    </row>
    <row r="9" spans="1:17" ht="26.5" customHeight="1">
      <c r="A9" s="69"/>
      <c r="B9" s="97" t="s">
        <v>1</v>
      </c>
      <c r="C9" s="107" t="s">
        <v>21</v>
      </c>
      <c r="D9" s="99" t="s">
        <v>19</v>
      </c>
      <c r="E9" s="98" t="s">
        <v>20</v>
      </c>
      <c r="F9" s="99" t="s">
        <v>18</v>
      </c>
      <c r="G9" s="145"/>
      <c r="P9" s="141" t="s">
        <v>49</v>
      </c>
      <c r="Q9" s="141">
        <f>G50</f>
        <v>0</v>
      </c>
    </row>
    <row r="10" spans="1:17" ht="26.5" customHeight="1">
      <c r="A10" s="80" t="s">
        <v>50</v>
      </c>
      <c r="B10" s="278"/>
      <c r="C10" s="71"/>
      <c r="D10" s="70"/>
      <c r="E10" s="71"/>
      <c r="F10" s="70"/>
      <c r="G10" s="145">
        <f>SUM(C8:F8)</f>
        <v>0</v>
      </c>
      <c r="P10" s="141" t="s">
        <v>54</v>
      </c>
      <c r="Q10" s="141">
        <f>G62</f>
        <v>0</v>
      </c>
    </row>
    <row r="11" spans="1:17" ht="26.5" customHeight="1">
      <c r="A11" s="80" t="s">
        <v>50</v>
      </c>
      <c r="B11" s="278"/>
      <c r="C11" s="71"/>
      <c r="D11" s="70"/>
      <c r="E11" s="71"/>
      <c r="F11" s="70"/>
      <c r="G11" s="145">
        <f>SUM(C10:F10)</f>
        <v>0</v>
      </c>
      <c r="I11" s="43"/>
      <c r="J11" s="51"/>
      <c r="P11" s="141" t="s">
        <v>51</v>
      </c>
      <c r="Q11" s="141">
        <f>G56</f>
        <v>310</v>
      </c>
    </row>
    <row r="12" spans="1:17" ht="26.5" customHeight="1">
      <c r="A12" s="80" t="s">
        <v>50</v>
      </c>
      <c r="B12" s="278"/>
      <c r="C12" s="71"/>
      <c r="D12" s="70"/>
      <c r="E12" s="71"/>
      <c r="F12" s="70"/>
      <c r="G12" s="145">
        <f>SUM(C11:F11)</f>
        <v>0</v>
      </c>
      <c r="H12" s="3"/>
      <c r="J12" s="51"/>
      <c r="P12" s="141" t="s">
        <v>45</v>
      </c>
      <c r="Q12" s="141">
        <f>G68</f>
        <v>273.33</v>
      </c>
    </row>
    <row r="13" spans="1:17" ht="26.5" customHeight="1">
      <c r="A13" s="80"/>
      <c r="B13" s="89"/>
      <c r="C13" s="71"/>
      <c r="D13" s="70"/>
      <c r="E13" s="71"/>
      <c r="F13" s="70"/>
      <c r="G13" s="145"/>
      <c r="H13" s="3"/>
      <c r="I13" s="53"/>
      <c r="J13" s="51"/>
      <c r="P13" s="141" t="s">
        <v>53</v>
      </c>
      <c r="Q13" s="141">
        <f>G74</f>
        <v>270</v>
      </c>
    </row>
    <row r="14" spans="1:17" ht="26.5" customHeight="1">
      <c r="A14" s="70"/>
      <c r="B14" s="70"/>
      <c r="C14" s="70"/>
      <c r="D14" s="70"/>
      <c r="E14" s="70"/>
      <c r="F14" s="70"/>
      <c r="G14" s="147">
        <f>SUM(G4:G7)</f>
        <v>0</v>
      </c>
      <c r="H14" s="3"/>
      <c r="I14" s="43"/>
      <c r="P14" s="141" t="s">
        <v>52</v>
      </c>
      <c r="Q14" s="141">
        <f>G80</f>
        <v>273.33</v>
      </c>
    </row>
    <row r="15" spans="1:17" ht="26.5" customHeight="1">
      <c r="A15" s="97" t="s">
        <v>35</v>
      </c>
      <c r="B15" s="97" t="s">
        <v>1</v>
      </c>
      <c r="C15" s="107" t="s">
        <v>21</v>
      </c>
      <c r="D15" s="99" t="s">
        <v>19</v>
      </c>
      <c r="E15" s="98" t="s">
        <v>20</v>
      </c>
      <c r="F15" s="99" t="s">
        <v>18</v>
      </c>
      <c r="G15" s="145"/>
      <c r="H15" s="35"/>
      <c r="I15" s="51"/>
      <c r="J15" s="44"/>
      <c r="P15" s="141" t="s">
        <v>47</v>
      </c>
      <c r="Q15" s="141">
        <f>G86</f>
        <v>45</v>
      </c>
    </row>
    <row r="16" spans="1:17" ht="26.5" customHeight="1">
      <c r="A16" s="76" t="s">
        <v>35</v>
      </c>
      <c r="B16" s="201" t="s">
        <v>71</v>
      </c>
      <c r="C16" s="69"/>
      <c r="D16" s="70"/>
      <c r="E16" s="69"/>
      <c r="F16" s="70"/>
      <c r="G16" s="145">
        <f>SUM(C16:F16)</f>
        <v>0</v>
      </c>
      <c r="H16" s="32"/>
      <c r="J16" s="44"/>
      <c r="P16" s="141" t="s">
        <v>57</v>
      </c>
      <c r="Q16" s="141">
        <f>G92</f>
        <v>0</v>
      </c>
    </row>
    <row r="17" spans="1:17" ht="26.5" customHeight="1">
      <c r="A17" s="76" t="s">
        <v>35</v>
      </c>
      <c r="B17" s="201" t="s">
        <v>72</v>
      </c>
      <c r="C17" s="69"/>
      <c r="D17" s="70"/>
      <c r="E17" s="69"/>
      <c r="F17" s="70"/>
      <c r="G17" s="145">
        <f>SUM(C17:F17)</f>
        <v>0</v>
      </c>
      <c r="H17" s="32"/>
      <c r="P17" s="141" t="s">
        <v>46</v>
      </c>
      <c r="Q17" s="141">
        <f>G98</f>
        <v>40</v>
      </c>
    </row>
    <row r="18" spans="1:10" ht="26.5" customHeight="1">
      <c r="A18" s="76" t="s">
        <v>35</v>
      </c>
      <c r="B18" s="279" t="s">
        <v>73</v>
      </c>
      <c r="C18" s="69"/>
      <c r="D18" s="70"/>
      <c r="E18" s="69"/>
      <c r="F18" s="70"/>
      <c r="G18" s="145">
        <f>SUM(C18:F18)</f>
        <v>0</v>
      </c>
      <c r="I18" s="51"/>
      <c r="J18" s="44"/>
    </row>
    <row r="19" spans="1:9" ht="26.5" customHeight="1">
      <c r="A19" s="76" t="s">
        <v>35</v>
      </c>
      <c r="B19" s="279" t="s">
        <v>74</v>
      </c>
      <c r="C19" s="69"/>
      <c r="D19" s="70"/>
      <c r="E19" s="69"/>
      <c r="F19" s="70"/>
      <c r="G19" s="145">
        <f>SUM(C19:F19)</f>
        <v>0</v>
      </c>
      <c r="H19" s="31"/>
      <c r="I19" s="44"/>
    </row>
    <row r="20" spans="1:10" ht="26.5" customHeight="1">
      <c r="A20" s="101"/>
      <c r="B20" s="101"/>
      <c r="C20" s="70"/>
      <c r="D20" s="70"/>
      <c r="E20" s="70"/>
      <c r="F20" s="70"/>
      <c r="G20" s="147">
        <f>SUM(G16:G19)</f>
        <v>0</v>
      </c>
      <c r="H20" s="31"/>
      <c r="I20" s="54"/>
      <c r="J20" s="52"/>
    </row>
    <row r="21" spans="1:10" ht="26.5" customHeight="1">
      <c r="A21" s="69"/>
      <c r="B21" s="97" t="s">
        <v>1</v>
      </c>
      <c r="C21" s="107" t="s">
        <v>21</v>
      </c>
      <c r="D21" s="99" t="s">
        <v>19</v>
      </c>
      <c r="E21" s="98" t="s">
        <v>20</v>
      </c>
      <c r="F21" s="99" t="s">
        <v>18</v>
      </c>
      <c r="G21" s="145"/>
      <c r="H21" s="3"/>
      <c r="J21" s="53"/>
    </row>
    <row r="22" spans="1:10" ht="26.5" customHeight="1">
      <c r="A22" s="80" t="s">
        <v>40</v>
      </c>
      <c r="B22" s="338" t="s">
        <v>256</v>
      </c>
      <c r="C22" s="71"/>
      <c r="D22" s="70"/>
      <c r="E22" s="71"/>
      <c r="F22" s="70"/>
      <c r="G22" s="145">
        <f>SUM(C14:F14)</f>
        <v>0</v>
      </c>
      <c r="H22" s="3"/>
      <c r="J22" s="44"/>
    </row>
    <row r="23" spans="1:10" ht="26.5" customHeight="1">
      <c r="A23" s="80" t="s">
        <v>40</v>
      </c>
      <c r="B23" s="249" t="s">
        <v>255</v>
      </c>
      <c r="C23" s="71"/>
      <c r="D23" s="70"/>
      <c r="E23" s="71"/>
      <c r="F23" s="70"/>
      <c r="G23" s="145">
        <f>SUM(C22:F22)</f>
        <v>0</v>
      </c>
      <c r="H23" s="3"/>
      <c r="I23" s="44"/>
      <c r="J23" s="44"/>
    </row>
    <row r="24" spans="1:10" ht="26.5" customHeight="1">
      <c r="A24" s="80" t="s">
        <v>40</v>
      </c>
      <c r="B24" s="338" t="s">
        <v>152</v>
      </c>
      <c r="C24" s="71"/>
      <c r="D24" s="70"/>
      <c r="E24" s="71"/>
      <c r="F24" s="70"/>
      <c r="G24" s="145">
        <f>SUM(C23:F23)</f>
        <v>0</v>
      </c>
      <c r="H24" s="3"/>
      <c r="I24" s="44"/>
      <c r="J24" s="54"/>
    </row>
    <row r="25" spans="1:8" ht="26.5" customHeight="1">
      <c r="A25" s="80" t="s">
        <v>40</v>
      </c>
      <c r="B25" s="338" t="s">
        <v>254</v>
      </c>
      <c r="C25" s="71"/>
      <c r="D25" s="70"/>
      <c r="E25" s="71"/>
      <c r="F25" s="70"/>
      <c r="G25" s="145">
        <f>SUM(C24:F24)</f>
        <v>0</v>
      </c>
      <c r="H25" s="3"/>
    </row>
    <row r="26" spans="1:10" ht="26.5" customHeight="1">
      <c r="A26" s="274"/>
      <c r="B26" s="275"/>
      <c r="C26" s="70"/>
      <c r="D26" s="70"/>
      <c r="E26" s="70"/>
      <c r="F26" s="70"/>
      <c r="G26" s="147">
        <f>SUM(G22:G25)</f>
        <v>0</v>
      </c>
      <c r="H26" s="3"/>
      <c r="J26" s="53"/>
    </row>
    <row r="27" spans="1:10" ht="26.5" customHeight="1">
      <c r="A27" s="69"/>
      <c r="B27" s="97" t="s">
        <v>1</v>
      </c>
      <c r="C27" s="107" t="s">
        <v>21</v>
      </c>
      <c r="D27" s="99" t="s">
        <v>19</v>
      </c>
      <c r="E27" s="98" t="s">
        <v>20</v>
      </c>
      <c r="F27" s="99" t="s">
        <v>18</v>
      </c>
      <c r="G27" s="145"/>
      <c r="H27" s="32"/>
      <c r="J27" s="51"/>
    </row>
    <row r="28" spans="1:8" ht="26.5" customHeight="1">
      <c r="A28" s="82" t="s">
        <v>55</v>
      </c>
      <c r="B28" s="336" t="s">
        <v>253</v>
      </c>
      <c r="C28" s="71"/>
      <c r="D28" s="70"/>
      <c r="E28" s="71"/>
      <c r="F28" s="70"/>
      <c r="G28" s="145">
        <f>SUM(C28:F28)</f>
        <v>0</v>
      </c>
      <c r="H28" s="1"/>
    </row>
    <row r="29" spans="1:10" ht="26.5" customHeight="1">
      <c r="A29" s="82" t="s">
        <v>55</v>
      </c>
      <c r="B29" s="336" t="s">
        <v>153</v>
      </c>
      <c r="C29" s="71"/>
      <c r="D29" s="70"/>
      <c r="E29" s="71"/>
      <c r="F29" s="70"/>
      <c r="G29" s="145">
        <f>SUM(C28:F28)</f>
        <v>0</v>
      </c>
      <c r="H29" s="31"/>
      <c r="J29" s="51"/>
    </row>
    <row r="30" spans="1:10" ht="26.5" customHeight="1">
      <c r="A30" s="94" t="s">
        <v>55</v>
      </c>
      <c r="B30" s="336" t="s">
        <v>154</v>
      </c>
      <c r="C30" s="71"/>
      <c r="D30" s="70"/>
      <c r="E30" s="71"/>
      <c r="F30" s="70"/>
      <c r="G30" s="145">
        <f>SUM(C29:F29)</f>
        <v>0</v>
      </c>
      <c r="H30" s="1"/>
      <c r="J30" s="46"/>
    </row>
    <row r="31" spans="1:7" ht="26.5" customHeight="1">
      <c r="A31" s="82" t="s">
        <v>55</v>
      </c>
      <c r="B31" s="278"/>
      <c r="C31" s="71"/>
      <c r="D31" s="70"/>
      <c r="E31" s="71"/>
      <c r="F31" s="70"/>
      <c r="G31" s="145">
        <f>SUM(C30:F30)</f>
        <v>0</v>
      </c>
    </row>
    <row r="32" spans="1:7" ht="26.5" customHeight="1">
      <c r="A32" s="36"/>
      <c r="B32" s="36"/>
      <c r="C32" s="36"/>
      <c r="E32" s="36"/>
      <c r="G32" s="150">
        <f>SUM(G28:G31)</f>
        <v>0</v>
      </c>
    </row>
    <row r="33" spans="1:7" ht="26.5" customHeight="1">
      <c r="A33" s="97" t="s">
        <v>37</v>
      </c>
      <c r="B33" s="97" t="s">
        <v>1</v>
      </c>
      <c r="C33" s="107" t="s">
        <v>21</v>
      </c>
      <c r="D33" s="99" t="s">
        <v>19</v>
      </c>
      <c r="E33" s="98" t="s">
        <v>20</v>
      </c>
      <c r="F33" s="99" t="s">
        <v>18</v>
      </c>
      <c r="G33" s="145">
        <f>SUM(C33:F33)</f>
        <v>0</v>
      </c>
    </row>
    <row r="34" spans="1:8" ht="26.5" customHeight="1">
      <c r="A34" s="80" t="s">
        <v>37</v>
      </c>
      <c r="B34" s="336" t="s">
        <v>252</v>
      </c>
      <c r="C34" s="69"/>
      <c r="D34" s="70"/>
      <c r="E34" s="69"/>
      <c r="F34" s="70"/>
      <c r="G34" s="145">
        <f>SUM(C34:F34)</f>
        <v>0</v>
      </c>
      <c r="H34" s="1"/>
    </row>
    <row r="35" spans="1:8" ht="26.5" customHeight="1">
      <c r="A35" s="80" t="s">
        <v>37</v>
      </c>
      <c r="B35" s="334" t="s">
        <v>251</v>
      </c>
      <c r="C35" s="69"/>
      <c r="D35" s="70"/>
      <c r="E35" s="69"/>
      <c r="F35" s="70"/>
      <c r="G35" s="145">
        <f>SUM(C35:F35)</f>
        <v>0</v>
      </c>
      <c r="H35" s="1"/>
    </row>
    <row r="36" spans="1:8" ht="26.5" customHeight="1">
      <c r="A36" s="80" t="s">
        <v>37</v>
      </c>
      <c r="B36" s="334" t="s">
        <v>99</v>
      </c>
      <c r="C36" s="69"/>
      <c r="D36" s="70"/>
      <c r="E36" s="69"/>
      <c r="F36" s="70"/>
      <c r="G36" s="145">
        <f>SUM(C36:F36)</f>
        <v>0</v>
      </c>
      <c r="H36" s="1"/>
    </row>
    <row r="37" spans="1:8" ht="26.5" customHeight="1">
      <c r="A37" s="71"/>
      <c r="B37" s="71"/>
      <c r="C37" s="69"/>
      <c r="D37" s="70"/>
      <c r="E37" s="69"/>
      <c r="F37" s="70"/>
      <c r="G37" s="145">
        <f>SUM(C37:F37)</f>
        <v>0</v>
      </c>
      <c r="H37" s="1"/>
    </row>
    <row r="38" spans="1:10" ht="26.5" customHeight="1">
      <c r="A38" s="101"/>
      <c r="B38" s="101"/>
      <c r="C38" s="70"/>
      <c r="D38" s="70"/>
      <c r="E38" s="70"/>
      <c r="F38" s="70"/>
      <c r="G38" s="147">
        <f>SUM(G34:G37)</f>
        <v>0</v>
      </c>
      <c r="H38" s="22"/>
      <c r="I38" s="34"/>
      <c r="J38" s="1"/>
    </row>
    <row r="39" spans="1:10" ht="26.5" customHeight="1">
      <c r="A39" s="97" t="s">
        <v>36</v>
      </c>
      <c r="B39" s="97" t="s">
        <v>1</v>
      </c>
      <c r="C39" s="107" t="s">
        <v>21</v>
      </c>
      <c r="D39" s="99" t="s">
        <v>19</v>
      </c>
      <c r="E39" s="98" t="s">
        <v>20</v>
      </c>
      <c r="F39" s="99" t="s">
        <v>18</v>
      </c>
      <c r="G39" s="145"/>
      <c r="H39" s="31"/>
      <c r="J39" s="1"/>
    </row>
    <row r="40" spans="1:10" ht="26.5" customHeight="1">
      <c r="A40" s="79" t="s">
        <v>48</v>
      </c>
      <c r="B40" s="204" t="s">
        <v>56</v>
      </c>
      <c r="C40" s="107"/>
      <c r="D40" s="99"/>
      <c r="E40" s="98"/>
      <c r="F40" s="99"/>
      <c r="G40" s="145">
        <f>SUM(C40:F40)</f>
        <v>0</v>
      </c>
      <c r="H40" s="31"/>
      <c r="J40" s="1"/>
    </row>
    <row r="41" spans="1:7" ht="26.5" customHeight="1">
      <c r="A41" s="79" t="s">
        <v>48</v>
      </c>
      <c r="B41" s="339" t="s">
        <v>77</v>
      </c>
      <c r="C41" s="69"/>
      <c r="D41" s="70"/>
      <c r="E41" s="69"/>
      <c r="F41" s="70"/>
      <c r="G41" s="145">
        <f>SUM(C41:F41)</f>
        <v>0</v>
      </c>
    </row>
    <row r="42" spans="1:7" ht="26.5" customHeight="1">
      <c r="A42" s="79" t="s">
        <v>48</v>
      </c>
      <c r="B42" s="204" t="s">
        <v>155</v>
      </c>
      <c r="C42" s="69"/>
      <c r="D42" s="70"/>
      <c r="E42" s="69"/>
      <c r="F42" s="70"/>
      <c r="G42" s="145">
        <f>SUM(C42:F42)</f>
        <v>0</v>
      </c>
    </row>
    <row r="43" spans="1:7" ht="26.5" customHeight="1">
      <c r="A43" s="79" t="s">
        <v>48</v>
      </c>
      <c r="B43" s="204" t="s">
        <v>78</v>
      </c>
      <c r="C43" s="69"/>
      <c r="D43" s="70"/>
      <c r="E43" s="69"/>
      <c r="F43" s="70"/>
      <c r="G43" s="145">
        <f>SUM(C43:F43)</f>
        <v>0</v>
      </c>
    </row>
    <row r="44" spans="1:7" ht="26.5" customHeight="1">
      <c r="A44" s="101"/>
      <c r="B44" s="101"/>
      <c r="C44" s="70"/>
      <c r="D44" s="70"/>
      <c r="E44" s="70"/>
      <c r="F44" s="70"/>
      <c r="G44" s="147">
        <f>SUM(G40:G43)</f>
        <v>0</v>
      </c>
    </row>
    <row r="45" spans="1:7" ht="26.5" customHeight="1">
      <c r="A45" s="97" t="s">
        <v>41</v>
      </c>
      <c r="B45" s="97" t="s">
        <v>1</v>
      </c>
      <c r="C45" s="107" t="s">
        <v>21</v>
      </c>
      <c r="D45" s="99" t="s">
        <v>19</v>
      </c>
      <c r="E45" s="98" t="s">
        <v>20</v>
      </c>
      <c r="F45" s="99" t="s">
        <v>18</v>
      </c>
      <c r="G45" s="145">
        <f>SUM(C45:F45)</f>
        <v>0</v>
      </c>
    </row>
    <row r="46" spans="1:7" ht="26.5" customHeight="1">
      <c r="A46" s="77" t="s">
        <v>49</v>
      </c>
      <c r="B46" s="249" t="s">
        <v>113</v>
      </c>
      <c r="C46" s="107"/>
      <c r="D46" s="99"/>
      <c r="E46" s="98"/>
      <c r="F46" s="99"/>
      <c r="G46" s="145">
        <f>SUM(C46:F46)</f>
        <v>0</v>
      </c>
    </row>
    <row r="47" spans="1:7" ht="26.5" customHeight="1">
      <c r="A47" s="77" t="s">
        <v>49</v>
      </c>
      <c r="B47" s="338" t="s">
        <v>250</v>
      </c>
      <c r="C47" s="69"/>
      <c r="D47" s="70"/>
      <c r="E47" s="69"/>
      <c r="F47" s="70"/>
      <c r="G47" s="145">
        <f>SUM(C47:F47)</f>
        <v>0</v>
      </c>
    </row>
    <row r="48" spans="1:7" ht="26.5" customHeight="1">
      <c r="A48" s="77" t="s">
        <v>49</v>
      </c>
      <c r="B48" s="249" t="s">
        <v>249</v>
      </c>
      <c r="C48" s="69"/>
      <c r="D48" s="70"/>
      <c r="E48" s="69"/>
      <c r="F48" s="70"/>
      <c r="G48" s="145">
        <f>SUM(C48:F48)</f>
        <v>0</v>
      </c>
    </row>
    <row r="49" spans="1:7" ht="26.5" customHeight="1">
      <c r="A49" s="77" t="s">
        <v>49</v>
      </c>
      <c r="B49" s="338" t="s">
        <v>116</v>
      </c>
      <c r="C49" s="69"/>
      <c r="D49" s="70"/>
      <c r="E49" s="69"/>
      <c r="F49" s="70"/>
      <c r="G49" s="145">
        <f>SUM(C49:F49)</f>
        <v>0</v>
      </c>
    </row>
    <row r="50" spans="1:7" ht="26.5" customHeight="1">
      <c r="A50" s="101"/>
      <c r="B50" s="101"/>
      <c r="C50" s="70"/>
      <c r="D50" s="70"/>
      <c r="E50" s="70"/>
      <c r="F50" s="70"/>
      <c r="G50" s="147">
        <f>SUM(G46:G49)</f>
        <v>0</v>
      </c>
    </row>
    <row r="51" spans="1:7" ht="26.5" customHeight="1">
      <c r="A51" s="97" t="s">
        <v>38</v>
      </c>
      <c r="B51" s="97" t="s">
        <v>1</v>
      </c>
      <c r="C51" s="107" t="s">
        <v>21</v>
      </c>
      <c r="D51" s="99" t="s">
        <v>19</v>
      </c>
      <c r="E51" s="98" t="s">
        <v>20</v>
      </c>
      <c r="F51" s="99" t="s">
        <v>18</v>
      </c>
      <c r="G51" s="145">
        <f>SUM(C51:F51)</f>
        <v>0</v>
      </c>
    </row>
    <row r="52" spans="1:7" ht="26.5" customHeight="1">
      <c r="A52" s="75" t="s">
        <v>51</v>
      </c>
      <c r="B52" s="338" t="s">
        <v>248</v>
      </c>
      <c r="C52" s="107"/>
      <c r="D52" s="99"/>
      <c r="E52" s="98"/>
      <c r="F52" s="99"/>
      <c r="G52" s="145">
        <f>SUM(C52:F52)</f>
        <v>0</v>
      </c>
    </row>
    <row r="53" spans="1:7" ht="26.5" customHeight="1">
      <c r="A53" s="75" t="s">
        <v>51</v>
      </c>
      <c r="B53" s="338" t="s">
        <v>184</v>
      </c>
      <c r="C53" s="69">
        <v>50</v>
      </c>
      <c r="D53" s="70"/>
      <c r="E53" s="69">
        <v>80</v>
      </c>
      <c r="F53" s="70"/>
      <c r="G53" s="145">
        <f>SUM(C53:F53)</f>
        <v>130</v>
      </c>
    </row>
    <row r="54" spans="1:7" ht="26.5" customHeight="1">
      <c r="A54" s="75" t="s">
        <v>51</v>
      </c>
      <c r="B54" s="338" t="s">
        <v>247</v>
      </c>
      <c r="C54" s="69"/>
      <c r="D54" s="70"/>
      <c r="E54" s="69"/>
      <c r="F54" s="70"/>
      <c r="G54" s="145">
        <f>SUM(C54:F54)</f>
        <v>0</v>
      </c>
    </row>
    <row r="55" spans="1:7" ht="26.5" customHeight="1">
      <c r="A55" s="75" t="s">
        <v>51</v>
      </c>
      <c r="B55" s="249" t="s">
        <v>160</v>
      </c>
      <c r="C55" s="69">
        <v>180</v>
      </c>
      <c r="D55" s="70"/>
      <c r="E55" s="69"/>
      <c r="F55" s="70"/>
      <c r="G55" s="145">
        <f>SUM(C55:F55)</f>
        <v>180</v>
      </c>
    </row>
    <row r="56" spans="1:7" ht="26.5" customHeight="1">
      <c r="A56" s="101"/>
      <c r="B56" s="101"/>
      <c r="C56" s="70"/>
      <c r="D56" s="70"/>
      <c r="E56" s="70"/>
      <c r="F56" s="70"/>
      <c r="G56" s="147">
        <f>SUM(G52:G55)</f>
        <v>310</v>
      </c>
    </row>
    <row r="57" spans="1:7" ht="26.5" customHeight="1">
      <c r="A57" s="97" t="s">
        <v>42</v>
      </c>
      <c r="B57" s="97" t="s">
        <v>1</v>
      </c>
      <c r="C57" s="107" t="s">
        <v>21</v>
      </c>
      <c r="D57" s="99" t="s">
        <v>19</v>
      </c>
      <c r="E57" s="98" t="s">
        <v>20</v>
      </c>
      <c r="F57" s="99" t="s">
        <v>18</v>
      </c>
      <c r="G57" s="145">
        <f aca="true" t="shared" si="1" ref="G57:G62">SUM(C57:F57)</f>
        <v>0</v>
      </c>
    </row>
    <row r="58" spans="1:7" ht="26.5" customHeight="1">
      <c r="A58" s="76" t="s">
        <v>67</v>
      </c>
      <c r="B58" s="337" t="s">
        <v>84</v>
      </c>
      <c r="C58" s="69"/>
      <c r="D58" s="70"/>
      <c r="E58" s="69"/>
      <c r="F58" s="70"/>
      <c r="G58" s="145">
        <f t="shared" si="1"/>
        <v>0</v>
      </c>
    </row>
    <row r="59" spans="1:7" ht="26.5" customHeight="1">
      <c r="A59" s="76" t="s">
        <v>67</v>
      </c>
      <c r="B59" s="337" t="s">
        <v>85</v>
      </c>
      <c r="C59" s="69"/>
      <c r="D59" s="70"/>
      <c r="E59" s="69"/>
      <c r="F59" s="70"/>
      <c r="G59" s="145">
        <f t="shared" si="1"/>
        <v>0</v>
      </c>
    </row>
    <row r="60" spans="1:7" ht="26.5" customHeight="1">
      <c r="A60" s="76" t="s">
        <v>67</v>
      </c>
      <c r="B60" s="337" t="s">
        <v>86</v>
      </c>
      <c r="C60" s="69"/>
      <c r="D60" s="70"/>
      <c r="E60" s="69"/>
      <c r="F60" s="70"/>
      <c r="G60" s="145">
        <f t="shared" si="1"/>
        <v>0</v>
      </c>
    </row>
    <row r="61" spans="1:7" ht="26.5" customHeight="1">
      <c r="A61" s="76" t="s">
        <v>67</v>
      </c>
      <c r="B61" s="337" t="s">
        <v>87</v>
      </c>
      <c r="C61" s="69"/>
      <c r="D61" s="70"/>
      <c r="E61" s="69"/>
      <c r="F61" s="70"/>
      <c r="G61" s="145">
        <f t="shared" si="1"/>
        <v>0</v>
      </c>
    </row>
    <row r="62" spans="1:7" ht="26.5" customHeight="1">
      <c r="A62" s="101"/>
      <c r="B62" s="101"/>
      <c r="C62" s="70"/>
      <c r="D62" s="70"/>
      <c r="E62" s="70"/>
      <c r="F62" s="70"/>
      <c r="G62" s="147">
        <f t="shared" si="1"/>
        <v>0</v>
      </c>
    </row>
    <row r="63" spans="1:7" ht="26.5" customHeight="1">
      <c r="A63" s="97" t="s">
        <v>30</v>
      </c>
      <c r="B63" s="97" t="s">
        <v>1</v>
      </c>
      <c r="C63" s="107" t="s">
        <v>21</v>
      </c>
      <c r="D63" s="99" t="s">
        <v>19</v>
      </c>
      <c r="E63" s="98" t="s">
        <v>20</v>
      </c>
      <c r="F63" s="99" t="s">
        <v>18</v>
      </c>
      <c r="G63" s="145"/>
    </row>
    <row r="64" spans="1:7" ht="26.5" customHeight="1">
      <c r="A64" s="75" t="s">
        <v>60</v>
      </c>
      <c r="B64" s="201" t="s">
        <v>97</v>
      </c>
      <c r="C64" s="71"/>
      <c r="D64" s="99"/>
      <c r="E64" s="69"/>
      <c r="F64" s="70"/>
      <c r="G64" s="145">
        <f>SUM(C64:F64)</f>
        <v>0</v>
      </c>
    </row>
    <row r="65" spans="1:7" ht="26.5" customHeight="1">
      <c r="A65" s="75" t="s">
        <v>60</v>
      </c>
      <c r="B65" s="201" t="s">
        <v>121</v>
      </c>
      <c r="C65" s="71"/>
      <c r="D65" s="70"/>
      <c r="E65" s="69">
        <v>140</v>
      </c>
      <c r="F65" s="70"/>
      <c r="G65" s="145">
        <f>SUM(C65:F65)</f>
        <v>140</v>
      </c>
    </row>
    <row r="66" spans="1:7" ht="26.5" customHeight="1">
      <c r="A66" s="75" t="s">
        <v>60</v>
      </c>
      <c r="B66" s="201" t="s">
        <v>246</v>
      </c>
      <c r="C66" s="71"/>
      <c r="D66" s="70">
        <v>103.33</v>
      </c>
      <c r="E66" s="69">
        <v>30</v>
      </c>
      <c r="F66" s="70"/>
      <c r="G66" s="145">
        <f>SUM(C66:F66)</f>
        <v>133.32999999999998</v>
      </c>
    </row>
    <row r="67" spans="1:7" ht="26.5" customHeight="1">
      <c r="A67" s="75" t="s">
        <v>60</v>
      </c>
      <c r="B67" s="201" t="s">
        <v>245</v>
      </c>
      <c r="C67" s="71"/>
      <c r="D67" s="70"/>
      <c r="E67" s="69"/>
      <c r="F67" s="70"/>
      <c r="G67" s="145">
        <f>SUM(C67:F67)</f>
        <v>0</v>
      </c>
    </row>
    <row r="68" spans="1:17" ht="26.5" customHeight="1">
      <c r="A68" s="276"/>
      <c r="B68" s="277"/>
      <c r="C68" s="70"/>
      <c r="D68" s="70"/>
      <c r="E68" s="70"/>
      <c r="F68" s="70"/>
      <c r="G68" s="147">
        <f>SUM(G64:G67)</f>
        <v>273.33</v>
      </c>
      <c r="N68" s="2"/>
      <c r="O68" s="2"/>
      <c r="P68" s="2"/>
      <c r="Q68" s="2"/>
    </row>
    <row r="69" spans="1:17" ht="26.5" customHeight="1">
      <c r="A69" s="97" t="s">
        <v>31</v>
      </c>
      <c r="B69" s="97" t="s">
        <v>1</v>
      </c>
      <c r="C69" s="107" t="s">
        <v>21</v>
      </c>
      <c r="D69" s="99" t="s">
        <v>19</v>
      </c>
      <c r="E69" s="98" t="s">
        <v>20</v>
      </c>
      <c r="F69" s="99" t="s">
        <v>18</v>
      </c>
      <c r="G69" s="146" t="s">
        <v>15</v>
      </c>
      <c r="N69" s="2"/>
      <c r="O69" s="2"/>
      <c r="P69" s="2"/>
      <c r="Q69" s="2"/>
    </row>
    <row r="70" spans="1:17" ht="26.5" customHeight="1">
      <c r="A70" s="75" t="s">
        <v>53</v>
      </c>
      <c r="B70" s="201" t="s">
        <v>91</v>
      </c>
      <c r="C70" s="69">
        <v>90</v>
      </c>
      <c r="D70" s="70"/>
      <c r="E70" s="69"/>
      <c r="F70" s="70"/>
      <c r="G70" s="145">
        <f>SUM(C70:F70)</f>
        <v>90</v>
      </c>
      <c r="N70" s="2"/>
      <c r="O70" s="2"/>
      <c r="P70" s="2"/>
      <c r="Q70" s="2"/>
    </row>
    <row r="71" spans="1:17" ht="26.5" customHeight="1">
      <c r="A71" s="75" t="s">
        <v>53</v>
      </c>
      <c r="B71" s="201" t="s">
        <v>92</v>
      </c>
      <c r="C71" s="69">
        <v>90</v>
      </c>
      <c r="D71" s="70">
        <v>70</v>
      </c>
      <c r="E71" s="69">
        <v>20</v>
      </c>
      <c r="F71" s="70"/>
      <c r="G71" s="145">
        <f>SUM(C71:F71)</f>
        <v>180</v>
      </c>
      <c r="N71" s="2"/>
      <c r="O71" s="2"/>
      <c r="P71" s="2"/>
      <c r="Q71" s="2"/>
    </row>
    <row r="72" spans="1:17" ht="26.5" customHeight="1">
      <c r="A72" s="75" t="s">
        <v>53</v>
      </c>
      <c r="B72" s="201" t="s">
        <v>157</v>
      </c>
      <c r="C72" s="69"/>
      <c r="D72" s="70"/>
      <c r="E72" s="69"/>
      <c r="F72" s="70"/>
      <c r="G72" s="145">
        <f>SUM(C72:F72)</f>
        <v>0</v>
      </c>
      <c r="N72" s="2"/>
      <c r="O72" s="2"/>
      <c r="P72" s="2"/>
      <c r="Q72" s="2"/>
    </row>
    <row r="73" spans="1:17" ht="26.5" customHeight="1">
      <c r="A73" s="102" t="s">
        <v>53</v>
      </c>
      <c r="B73" s="201" t="s">
        <v>93</v>
      </c>
      <c r="C73" s="69"/>
      <c r="D73" s="70"/>
      <c r="E73" s="69"/>
      <c r="F73" s="70"/>
      <c r="G73" s="145">
        <f>SUM(C73:F73)</f>
        <v>0</v>
      </c>
      <c r="N73" s="2"/>
      <c r="O73" s="2"/>
      <c r="P73" s="2"/>
      <c r="Q73" s="2"/>
    </row>
    <row r="74" spans="1:7" ht="26.5" customHeight="1">
      <c r="A74" s="101"/>
      <c r="B74" s="101"/>
      <c r="C74" s="70"/>
      <c r="D74" s="70"/>
      <c r="E74" s="70"/>
      <c r="F74" s="70"/>
      <c r="G74" s="147">
        <f>SUM(G70:G73)</f>
        <v>270</v>
      </c>
    </row>
    <row r="75" spans="1:7" ht="26.5" customHeight="1">
      <c r="A75" s="97" t="s">
        <v>44</v>
      </c>
      <c r="B75" s="97" t="s">
        <v>1</v>
      </c>
      <c r="C75" s="107" t="s">
        <v>21</v>
      </c>
      <c r="D75" s="99" t="s">
        <v>19</v>
      </c>
      <c r="E75" s="98" t="s">
        <v>20</v>
      </c>
      <c r="F75" s="99" t="s">
        <v>18</v>
      </c>
      <c r="G75" s="145"/>
    </row>
    <row r="76" spans="1:7" ht="26.5" customHeight="1">
      <c r="A76" s="80" t="s">
        <v>52</v>
      </c>
      <c r="B76" s="336" t="s">
        <v>244</v>
      </c>
      <c r="C76" s="69"/>
      <c r="D76" s="70"/>
      <c r="E76" s="69"/>
      <c r="F76" s="70"/>
      <c r="G76" s="145">
        <f>SUM(C76:F76)</f>
        <v>0</v>
      </c>
    </row>
    <row r="77" spans="1:7" ht="26.5" customHeight="1">
      <c r="A77" s="80" t="s">
        <v>52</v>
      </c>
      <c r="B77" s="336" t="s">
        <v>243</v>
      </c>
      <c r="C77" s="69"/>
      <c r="D77" s="70"/>
      <c r="E77" s="69"/>
      <c r="F77" s="70"/>
      <c r="G77" s="145">
        <f>SUM(C77:F77)</f>
        <v>0</v>
      </c>
    </row>
    <row r="78" spans="1:7" ht="26.5" customHeight="1">
      <c r="A78" s="75" t="s">
        <v>52</v>
      </c>
      <c r="B78" s="336" t="s">
        <v>242</v>
      </c>
      <c r="C78" s="69"/>
      <c r="D78" s="70"/>
      <c r="E78" s="69"/>
      <c r="F78" s="70"/>
      <c r="G78" s="145">
        <f>SUM(C78:F78)</f>
        <v>0</v>
      </c>
    </row>
    <row r="79" spans="1:7" ht="26.5" customHeight="1">
      <c r="A79" s="75" t="s">
        <v>142</v>
      </c>
      <c r="B79" s="334" t="s">
        <v>241</v>
      </c>
      <c r="C79" s="69"/>
      <c r="D79" s="70"/>
      <c r="E79" s="69"/>
      <c r="F79" s="70"/>
      <c r="G79" s="145">
        <f>SUM(C79:F79)</f>
        <v>0</v>
      </c>
    </row>
    <row r="80" spans="1:7" ht="26.5" customHeight="1">
      <c r="A80" s="101"/>
      <c r="B80" s="101"/>
      <c r="C80" s="70"/>
      <c r="D80" s="70"/>
      <c r="E80" s="70"/>
      <c r="F80" s="70"/>
      <c r="G80" s="147">
        <f>SUM(G64:G67)</f>
        <v>273.33</v>
      </c>
    </row>
    <row r="81" spans="1:7" ht="26.5" customHeight="1">
      <c r="A81" s="97" t="s">
        <v>34</v>
      </c>
      <c r="B81" s="97" t="s">
        <v>1</v>
      </c>
      <c r="C81" s="107" t="s">
        <v>21</v>
      </c>
      <c r="D81" s="99" t="s">
        <v>19</v>
      </c>
      <c r="E81" s="98" t="s">
        <v>20</v>
      </c>
      <c r="F81" s="99" t="s">
        <v>18</v>
      </c>
      <c r="G81" s="149" t="s">
        <v>15</v>
      </c>
    </row>
    <row r="82" spans="1:7" ht="26.5" customHeight="1">
      <c r="A82" s="76" t="s">
        <v>47</v>
      </c>
      <c r="B82" s="334" t="s">
        <v>158</v>
      </c>
      <c r="C82" s="69"/>
      <c r="D82" s="70"/>
      <c r="E82" s="69"/>
      <c r="F82" s="70"/>
      <c r="G82" s="145">
        <f>SUM(C82:F82)</f>
        <v>0</v>
      </c>
    </row>
    <row r="83" spans="1:7" ht="26.5" customHeight="1">
      <c r="A83" s="76" t="s">
        <v>47</v>
      </c>
      <c r="B83" s="335" t="s">
        <v>159</v>
      </c>
      <c r="C83" s="69"/>
      <c r="D83" s="70"/>
      <c r="E83" s="69"/>
      <c r="F83" s="70"/>
      <c r="G83" s="145">
        <f>SUM(C83:F83)</f>
        <v>0</v>
      </c>
    </row>
    <row r="84" spans="1:7" ht="26.5" customHeight="1">
      <c r="A84" s="76" t="s">
        <v>47</v>
      </c>
      <c r="B84" s="335" t="s">
        <v>130</v>
      </c>
      <c r="C84" s="69"/>
      <c r="D84" s="70"/>
      <c r="E84" s="69"/>
      <c r="F84" s="70"/>
      <c r="G84" s="145">
        <f>SUM(C84:F84)</f>
        <v>0</v>
      </c>
    </row>
    <row r="85" spans="1:7" ht="26.5" customHeight="1">
      <c r="A85" s="76" t="s">
        <v>47</v>
      </c>
      <c r="B85" s="334" t="s">
        <v>103</v>
      </c>
      <c r="C85" s="69"/>
      <c r="D85" s="70"/>
      <c r="E85" s="69">
        <v>45</v>
      </c>
      <c r="F85" s="70"/>
      <c r="G85" s="145">
        <f>SUM(C85:F85)</f>
        <v>45</v>
      </c>
    </row>
    <row r="86" spans="1:7" ht="26.5" customHeight="1">
      <c r="A86" s="101"/>
      <c r="B86" s="101"/>
      <c r="C86" s="70"/>
      <c r="D86" s="70"/>
      <c r="E86" s="70"/>
      <c r="F86" s="70"/>
      <c r="G86" s="147">
        <f>SUM(G82:G85)</f>
        <v>45</v>
      </c>
    </row>
    <row r="87" spans="1:7" ht="26.5" customHeight="1">
      <c r="A87" s="97" t="s">
        <v>39</v>
      </c>
      <c r="B87" s="97" t="s">
        <v>1</v>
      </c>
      <c r="C87" s="107" t="s">
        <v>21</v>
      </c>
      <c r="D87" s="99" t="s">
        <v>19</v>
      </c>
      <c r="E87" s="98" t="s">
        <v>20</v>
      </c>
      <c r="F87" s="99" t="s">
        <v>18</v>
      </c>
      <c r="G87" s="145"/>
    </row>
    <row r="88" spans="1:7" ht="26.5" customHeight="1">
      <c r="A88" s="76" t="s">
        <v>57</v>
      </c>
      <c r="B88" s="201" t="s">
        <v>240</v>
      </c>
      <c r="C88" s="69"/>
      <c r="D88" s="70"/>
      <c r="E88" s="69"/>
      <c r="F88" s="70"/>
      <c r="G88" s="145">
        <f>SUM(C88:F88)</f>
        <v>0</v>
      </c>
    </row>
    <row r="89" spans="1:7" ht="26.5" customHeight="1">
      <c r="A89" s="76" t="s">
        <v>57</v>
      </c>
      <c r="B89" s="201" t="s">
        <v>239</v>
      </c>
      <c r="C89" s="69"/>
      <c r="D89" s="70"/>
      <c r="E89" s="69"/>
      <c r="F89" s="70"/>
      <c r="G89" s="145">
        <f>SUM(C89:F89)</f>
        <v>0</v>
      </c>
    </row>
    <row r="90" spans="1:7" ht="26.5" customHeight="1">
      <c r="A90" s="76" t="s">
        <v>57</v>
      </c>
      <c r="B90" s="201" t="s">
        <v>238</v>
      </c>
      <c r="C90" s="69"/>
      <c r="D90" s="70"/>
      <c r="E90" s="69"/>
      <c r="F90" s="70"/>
      <c r="G90" s="145">
        <f>SUM(C90:F90)</f>
        <v>0</v>
      </c>
    </row>
    <row r="91" spans="1:7" ht="26.5" customHeight="1">
      <c r="A91" s="76" t="s">
        <v>57</v>
      </c>
      <c r="B91" s="201" t="s">
        <v>237</v>
      </c>
      <c r="C91" s="69"/>
      <c r="D91" s="70"/>
      <c r="E91" s="69"/>
      <c r="F91" s="70"/>
      <c r="G91" s="145">
        <f>SUM(C91:F91)</f>
        <v>0</v>
      </c>
    </row>
    <row r="92" spans="1:7" ht="26.5" customHeight="1">
      <c r="A92" s="101"/>
      <c r="B92" s="101"/>
      <c r="C92" s="70"/>
      <c r="D92" s="70"/>
      <c r="E92" s="70"/>
      <c r="F92" s="70"/>
      <c r="G92" s="147">
        <f>SUM(G88:G91)</f>
        <v>0</v>
      </c>
    </row>
    <row r="93" spans="1:7" ht="26.5" customHeight="1">
      <c r="A93" s="97" t="s">
        <v>32</v>
      </c>
      <c r="B93" s="97" t="s">
        <v>1</v>
      </c>
      <c r="C93" s="107" t="s">
        <v>21</v>
      </c>
      <c r="D93" s="99" t="s">
        <v>19</v>
      </c>
      <c r="E93" s="98" t="s">
        <v>20</v>
      </c>
      <c r="F93" s="99" t="s">
        <v>18</v>
      </c>
      <c r="G93" s="145">
        <f>SUM(C93:F93)</f>
        <v>0</v>
      </c>
    </row>
    <row r="94" spans="1:7" ht="26.5" customHeight="1">
      <c r="A94" s="74" t="s">
        <v>46</v>
      </c>
      <c r="B94" s="201" t="s">
        <v>183</v>
      </c>
      <c r="C94" s="107">
        <v>40</v>
      </c>
      <c r="D94" s="99"/>
      <c r="E94" s="98"/>
      <c r="F94" s="99"/>
      <c r="G94" s="145">
        <f>SUM(C94:F94)</f>
        <v>40</v>
      </c>
    </row>
    <row r="95" spans="1:7" ht="26.5" customHeight="1">
      <c r="A95" s="74" t="s">
        <v>46</v>
      </c>
      <c r="B95" s="201" t="s">
        <v>127</v>
      </c>
      <c r="C95" s="107"/>
      <c r="D95" s="99"/>
      <c r="E95" s="98"/>
      <c r="F95" s="99"/>
      <c r="G95" s="145">
        <f>SUM(C95:F95)</f>
        <v>0</v>
      </c>
    </row>
    <row r="96" spans="1:7" ht="26.5" customHeight="1">
      <c r="A96" s="74" t="s">
        <v>46</v>
      </c>
      <c r="B96" s="201" t="s">
        <v>96</v>
      </c>
      <c r="C96" s="69"/>
      <c r="D96" s="70"/>
      <c r="E96" s="69"/>
      <c r="F96" s="70"/>
      <c r="G96" s="145">
        <f>SUM(C96:F96)</f>
        <v>0</v>
      </c>
    </row>
    <row r="97" spans="1:7" ht="26.5" customHeight="1">
      <c r="A97" s="74" t="s">
        <v>46</v>
      </c>
      <c r="B97" s="161"/>
      <c r="C97" s="69"/>
      <c r="D97" s="70"/>
      <c r="E97" s="69"/>
      <c r="F97" s="70"/>
      <c r="G97" s="145">
        <f>SUM(C97:F97)</f>
        <v>0</v>
      </c>
    </row>
    <row r="98" spans="1:7" ht="26.5" customHeight="1">
      <c r="A98" s="101"/>
      <c r="B98" s="101"/>
      <c r="C98" s="70"/>
      <c r="D98" s="70"/>
      <c r="E98" s="70"/>
      <c r="F98" s="70"/>
      <c r="G98" s="147">
        <f>SUM(G94:G97)</f>
        <v>40</v>
      </c>
    </row>
  </sheetData>
  <mergeCells count="1">
    <mergeCell ref="P1:Q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0"/>
  <sheetViews>
    <sheetView tabSelected="1" workbookViewId="0" topLeftCell="A1">
      <selection activeCell="I10" sqref="I10"/>
    </sheetView>
  </sheetViews>
  <sheetFormatPr defaultColWidth="9.140625" defaultRowHeight="21.75" customHeight="1"/>
  <cols>
    <col min="1" max="1" width="14.421875" style="2" customWidth="1"/>
    <col min="2" max="2" width="28.140625" style="2" customWidth="1"/>
    <col min="3" max="3" width="20.7109375" style="2" hidden="1" customWidth="1"/>
    <col min="4" max="4" width="6.7109375" style="1" customWidth="1"/>
    <col min="5" max="5" width="6.7109375" style="156" customWidth="1"/>
    <col min="6" max="6" width="6.7109375" style="1" customWidth="1"/>
    <col min="7" max="7" width="6.7109375" style="156" customWidth="1"/>
    <col min="8" max="8" width="6.7109375" style="1" customWidth="1"/>
    <col min="9" max="9" width="6.7109375" style="156" customWidth="1"/>
    <col min="10" max="10" width="9.140625" style="144" customWidth="1"/>
    <col min="11" max="11" width="9.140625" style="30" hidden="1" customWidth="1"/>
    <col min="12" max="12" width="27.421875" style="30" hidden="1" customWidth="1"/>
    <col min="13" max="13" width="12.421875" style="30" hidden="1" customWidth="1"/>
    <col min="14" max="20" width="9.140625" style="30" hidden="1" customWidth="1"/>
    <col min="21" max="21" width="21.140625" style="152" hidden="1" customWidth="1"/>
    <col min="22" max="22" width="13.28125" style="152" hidden="1" customWidth="1"/>
    <col min="23" max="23" width="12.421875" style="152" hidden="1" customWidth="1"/>
    <col min="24" max="24" width="12.421875" style="152" customWidth="1"/>
    <col min="25" max="25" width="20.421875" style="152" customWidth="1"/>
    <col min="26" max="26" width="14.421875" style="30" customWidth="1"/>
    <col min="27" max="27" width="9.140625" style="30" customWidth="1"/>
    <col min="28" max="16384" width="9.140625" style="2" customWidth="1"/>
  </cols>
  <sheetData>
    <row r="1" spans="1:27" s="38" customFormat="1" ht="22" customHeight="1">
      <c r="A1" s="281" t="s">
        <v>28</v>
      </c>
      <c r="B1" s="69"/>
      <c r="C1" s="69"/>
      <c r="D1" s="73"/>
      <c r="E1" s="73"/>
      <c r="F1" s="73"/>
      <c r="G1" s="73"/>
      <c r="H1" s="73"/>
      <c r="I1" s="73"/>
      <c r="J1" s="142"/>
      <c r="K1" s="29" t="s">
        <v>29</v>
      </c>
      <c r="L1" s="30"/>
      <c r="M1" s="30"/>
      <c r="N1" s="30"/>
      <c r="O1" s="30"/>
      <c r="P1" s="30"/>
      <c r="Q1" s="30"/>
      <c r="R1" s="37"/>
      <c r="S1" s="37"/>
      <c r="T1" s="37"/>
      <c r="U1" s="389" t="s">
        <v>100</v>
      </c>
      <c r="V1" s="389"/>
      <c r="W1" s="151"/>
      <c r="X1" s="151"/>
      <c r="Y1" s="389" t="s">
        <v>236</v>
      </c>
      <c r="Z1" s="389"/>
      <c r="AA1" s="37"/>
    </row>
    <row r="2" spans="1:26" ht="22" customHeight="1">
      <c r="A2" s="70"/>
      <c r="B2" s="70"/>
      <c r="C2" s="70"/>
      <c r="D2" s="154"/>
      <c r="E2" s="154"/>
      <c r="F2" s="154"/>
      <c r="G2" s="154"/>
      <c r="H2" s="154"/>
      <c r="I2" s="154"/>
      <c r="J2" s="154">
        <f>SUM(J100:J105)</f>
        <v>235</v>
      </c>
      <c r="K2" s="26" t="s">
        <v>2</v>
      </c>
      <c r="L2" s="26" t="s">
        <v>1</v>
      </c>
      <c r="M2" s="39" t="s">
        <v>22</v>
      </c>
      <c r="N2" s="40" t="s">
        <v>23</v>
      </c>
      <c r="O2" s="39" t="s">
        <v>26</v>
      </c>
      <c r="P2" s="40" t="s">
        <v>24</v>
      </c>
      <c r="Q2" s="39" t="s">
        <v>25</v>
      </c>
      <c r="R2" s="40" t="s">
        <v>18</v>
      </c>
      <c r="S2" s="41" t="s">
        <v>15</v>
      </c>
      <c r="U2" s="141" t="s">
        <v>63</v>
      </c>
      <c r="V2" s="141">
        <f>J10</f>
        <v>0</v>
      </c>
      <c r="Y2" s="141" t="s">
        <v>63</v>
      </c>
      <c r="Z2" s="141">
        <f>J10</f>
        <v>0</v>
      </c>
    </row>
    <row r="3" spans="1:26" ht="22" customHeight="1">
      <c r="A3" s="285" t="s">
        <v>63</v>
      </c>
      <c r="B3" s="97" t="s">
        <v>1</v>
      </c>
      <c r="C3" s="299"/>
      <c r="D3" s="107" t="s">
        <v>22</v>
      </c>
      <c r="E3" s="110" t="s">
        <v>23</v>
      </c>
      <c r="F3" s="107" t="s">
        <v>26</v>
      </c>
      <c r="G3" s="110" t="s">
        <v>24</v>
      </c>
      <c r="H3" s="107" t="s">
        <v>25</v>
      </c>
      <c r="I3" s="110" t="s">
        <v>18</v>
      </c>
      <c r="J3" s="109" t="s">
        <v>15</v>
      </c>
      <c r="K3" s="115"/>
      <c r="L3" s="68"/>
      <c r="N3" s="36"/>
      <c r="P3" s="36"/>
      <c r="R3" s="36"/>
      <c r="S3" s="25">
        <f aca="true" t="shared" si="0" ref="S3:S8">SUM(M3:R3)</f>
        <v>0</v>
      </c>
      <c r="U3" s="141" t="s">
        <v>101</v>
      </c>
      <c r="V3" s="141">
        <f>J18</f>
        <v>230</v>
      </c>
      <c r="Y3" s="141" t="s">
        <v>101</v>
      </c>
      <c r="Z3" s="141">
        <f>J18</f>
        <v>230</v>
      </c>
    </row>
    <row r="4" spans="1:26" ht="22" customHeight="1">
      <c r="A4" s="286" t="s">
        <v>63</v>
      </c>
      <c r="B4" s="103" t="s">
        <v>235</v>
      </c>
      <c r="C4" s="300">
        <v>132197</v>
      </c>
      <c r="D4" s="72"/>
      <c r="E4" s="153"/>
      <c r="F4" s="72"/>
      <c r="G4" s="153"/>
      <c r="H4" s="72"/>
      <c r="I4" s="153"/>
      <c r="J4" s="142">
        <f aca="true" t="shared" si="1" ref="J4:J9">SUM(D4:I4)</f>
        <v>0</v>
      </c>
      <c r="K4" s="115"/>
      <c r="L4" s="68"/>
      <c r="N4" s="36"/>
      <c r="P4" s="36"/>
      <c r="R4" s="36"/>
      <c r="S4" s="25">
        <f t="shared" si="0"/>
        <v>0</v>
      </c>
      <c r="U4" s="141" t="s">
        <v>35</v>
      </c>
      <c r="V4" s="141">
        <f>J26</f>
        <v>160</v>
      </c>
      <c r="Y4" s="141" t="s">
        <v>35</v>
      </c>
      <c r="Z4" s="141">
        <f>J26</f>
        <v>160</v>
      </c>
    </row>
    <row r="5" spans="1:26" ht="22" customHeight="1">
      <c r="A5" s="286" t="s">
        <v>63</v>
      </c>
      <c r="B5" s="103" t="s">
        <v>234</v>
      </c>
      <c r="C5" s="300">
        <v>132167</v>
      </c>
      <c r="D5" s="72"/>
      <c r="E5" s="153"/>
      <c r="F5" s="72"/>
      <c r="G5" s="153"/>
      <c r="H5" s="72"/>
      <c r="I5" s="153"/>
      <c r="J5" s="142">
        <f t="shared" si="1"/>
        <v>0</v>
      </c>
      <c r="K5" s="115"/>
      <c r="L5" s="68"/>
      <c r="N5" s="36"/>
      <c r="P5" s="36"/>
      <c r="Q5" s="42"/>
      <c r="R5" s="36"/>
      <c r="S5" s="25">
        <f t="shared" si="0"/>
        <v>0</v>
      </c>
      <c r="U5" s="141" t="s">
        <v>40</v>
      </c>
      <c r="V5" s="141">
        <f>J34</f>
        <v>135</v>
      </c>
      <c r="Y5" s="141" t="s">
        <v>40</v>
      </c>
      <c r="Z5" s="141">
        <f>J34</f>
        <v>135</v>
      </c>
    </row>
    <row r="6" spans="1:26" ht="22" customHeight="1">
      <c r="A6" s="286" t="s">
        <v>63</v>
      </c>
      <c r="B6" s="103" t="s">
        <v>233</v>
      </c>
      <c r="C6" s="300">
        <v>132169</v>
      </c>
      <c r="D6" s="72"/>
      <c r="E6" s="153"/>
      <c r="F6" s="72"/>
      <c r="G6" s="153"/>
      <c r="H6" s="72"/>
      <c r="I6" s="153"/>
      <c r="J6" s="142">
        <f t="shared" si="1"/>
        <v>0</v>
      </c>
      <c r="N6" s="36"/>
      <c r="P6" s="36"/>
      <c r="Q6" s="42"/>
      <c r="R6" s="36"/>
      <c r="S6" s="25">
        <f t="shared" si="0"/>
        <v>0</v>
      </c>
      <c r="U6" s="141" t="s">
        <v>55</v>
      </c>
      <c r="V6" s="141">
        <f>J42</f>
        <v>0</v>
      </c>
      <c r="Y6" s="141" t="s">
        <v>55</v>
      </c>
      <c r="Z6" s="141">
        <f>J42</f>
        <v>0</v>
      </c>
    </row>
    <row r="7" spans="1:26" ht="22" customHeight="1">
      <c r="A7" s="286" t="s">
        <v>63</v>
      </c>
      <c r="B7" s="103" t="s">
        <v>232</v>
      </c>
      <c r="C7" s="300">
        <v>132259</v>
      </c>
      <c r="D7" s="72"/>
      <c r="E7" s="153"/>
      <c r="F7" s="72"/>
      <c r="G7" s="153"/>
      <c r="H7" s="72"/>
      <c r="I7" s="153"/>
      <c r="J7" s="142">
        <f t="shared" si="1"/>
        <v>0</v>
      </c>
      <c r="N7" s="36"/>
      <c r="P7" s="36"/>
      <c r="Q7" s="42"/>
      <c r="R7" s="36"/>
      <c r="S7" s="25">
        <f t="shared" si="0"/>
        <v>0</v>
      </c>
      <c r="U7" s="141" t="s">
        <v>37</v>
      </c>
      <c r="V7" s="141">
        <f>J50</f>
        <v>170</v>
      </c>
      <c r="Y7" s="141" t="s">
        <v>37</v>
      </c>
      <c r="Z7" s="141">
        <f>J50</f>
        <v>170</v>
      </c>
    </row>
    <row r="8" spans="1:27" s="36" customFormat="1" ht="22" customHeight="1">
      <c r="A8" s="286" t="s">
        <v>63</v>
      </c>
      <c r="B8" s="103" t="s">
        <v>231</v>
      </c>
      <c r="C8" s="300">
        <v>132172</v>
      </c>
      <c r="D8" s="72"/>
      <c r="E8" s="153"/>
      <c r="F8" s="72"/>
      <c r="G8" s="153"/>
      <c r="H8" s="72"/>
      <c r="I8" s="153"/>
      <c r="J8" s="142">
        <f t="shared" si="1"/>
        <v>0</v>
      </c>
      <c r="K8" s="30"/>
      <c r="L8" s="30"/>
      <c r="M8" s="30"/>
      <c r="O8" s="30"/>
      <c r="Q8" s="30"/>
      <c r="S8" s="25">
        <f t="shared" si="0"/>
        <v>0</v>
      </c>
      <c r="T8" s="30"/>
      <c r="U8" s="141" t="s">
        <v>48</v>
      </c>
      <c r="V8" s="141">
        <f>J58</f>
        <v>200</v>
      </c>
      <c r="W8" s="152"/>
      <c r="X8" s="152"/>
      <c r="Y8" s="141" t="s">
        <v>48</v>
      </c>
      <c r="Z8" s="141">
        <f>J58</f>
        <v>200</v>
      </c>
      <c r="AA8" s="30"/>
    </row>
    <row r="9" spans="1:26" ht="22" customHeight="1">
      <c r="A9" s="286" t="s">
        <v>63</v>
      </c>
      <c r="B9" s="103" t="s">
        <v>230</v>
      </c>
      <c r="C9" s="300">
        <v>132175</v>
      </c>
      <c r="D9" s="72"/>
      <c r="E9" s="153"/>
      <c r="F9" s="72"/>
      <c r="G9" s="153"/>
      <c r="H9" s="72"/>
      <c r="I9" s="153"/>
      <c r="J9" s="142">
        <f t="shared" si="1"/>
        <v>0</v>
      </c>
      <c r="U9" s="141" t="s">
        <v>49</v>
      </c>
      <c r="V9" s="141">
        <f>J66</f>
        <v>160</v>
      </c>
      <c r="W9" s="152">
        <v>4</v>
      </c>
      <c r="Y9" s="141" t="s">
        <v>49</v>
      </c>
      <c r="Z9" s="141">
        <f>J66</f>
        <v>160</v>
      </c>
    </row>
    <row r="10" spans="1:26" ht="22" customHeight="1">
      <c r="A10" s="287"/>
      <c r="B10" s="70"/>
      <c r="C10" s="301"/>
      <c r="D10" s="154"/>
      <c r="E10" s="154"/>
      <c r="F10" s="154"/>
      <c r="G10" s="154"/>
      <c r="H10" s="154"/>
      <c r="I10" s="154"/>
      <c r="J10" s="143">
        <f>SUM(J4:J9)</f>
        <v>0</v>
      </c>
      <c r="U10" s="141" t="s">
        <v>54</v>
      </c>
      <c r="V10" s="141">
        <f>L43</f>
        <v>0</v>
      </c>
      <c r="Y10" s="141" t="s">
        <v>54</v>
      </c>
      <c r="Z10" s="141">
        <f>J82</f>
        <v>210</v>
      </c>
    </row>
    <row r="11" spans="1:26" ht="22" customHeight="1">
      <c r="A11" s="288" t="s">
        <v>43</v>
      </c>
      <c r="B11" s="97" t="s">
        <v>1</v>
      </c>
      <c r="C11" s="302"/>
      <c r="D11" s="107" t="s">
        <v>22</v>
      </c>
      <c r="E11" s="110" t="s">
        <v>23</v>
      </c>
      <c r="F11" s="107" t="s">
        <v>26</v>
      </c>
      <c r="G11" s="110" t="s">
        <v>24</v>
      </c>
      <c r="H11" s="107" t="s">
        <v>25</v>
      </c>
      <c r="I11" s="110" t="s">
        <v>18</v>
      </c>
      <c r="J11" s="109" t="s">
        <v>15</v>
      </c>
      <c r="U11" s="141" t="s">
        <v>51</v>
      </c>
      <c r="V11" s="141">
        <f>J74</f>
        <v>0</v>
      </c>
      <c r="Y11" s="141" t="s">
        <v>51</v>
      </c>
      <c r="Z11" s="141">
        <f>J74</f>
        <v>0</v>
      </c>
    </row>
    <row r="12" spans="1:26" ht="22" customHeight="1">
      <c r="A12" s="286" t="s">
        <v>50</v>
      </c>
      <c r="B12" s="333" t="s">
        <v>191</v>
      </c>
      <c r="C12" s="303">
        <v>130305</v>
      </c>
      <c r="D12" s="107"/>
      <c r="E12" s="110">
        <v>100</v>
      </c>
      <c r="F12" s="107"/>
      <c r="G12" s="110">
        <v>60</v>
      </c>
      <c r="H12" s="107"/>
      <c r="I12" s="110">
        <v>70</v>
      </c>
      <c r="J12" s="109">
        <f aca="true" t="shared" si="2" ref="J12:J17">SUM(D12:I12)</f>
        <v>230</v>
      </c>
      <c r="K12" s="3"/>
      <c r="U12" s="141" t="s">
        <v>45</v>
      </c>
      <c r="V12" s="141">
        <f>J90</f>
        <v>510</v>
      </c>
      <c r="W12" s="152">
        <v>2</v>
      </c>
      <c r="Y12" s="141" t="s">
        <v>45</v>
      </c>
      <c r="Z12" s="271">
        <f>J90</f>
        <v>510</v>
      </c>
    </row>
    <row r="13" spans="1:26" ht="22" customHeight="1">
      <c r="A13" s="286" t="s">
        <v>50</v>
      </c>
      <c r="B13" s="333" t="s">
        <v>229</v>
      </c>
      <c r="C13" s="303">
        <v>130310</v>
      </c>
      <c r="D13" s="107"/>
      <c r="E13" s="110"/>
      <c r="F13" s="107"/>
      <c r="G13" s="110"/>
      <c r="H13" s="107"/>
      <c r="I13" s="110"/>
      <c r="J13" s="109">
        <f t="shared" si="2"/>
        <v>0</v>
      </c>
      <c r="K13" s="3"/>
      <c r="U13" s="141" t="s">
        <v>53</v>
      </c>
      <c r="V13" s="141">
        <f>J98</f>
        <v>60</v>
      </c>
      <c r="Y13" s="141" t="s">
        <v>53</v>
      </c>
      <c r="Z13" s="141">
        <f>J98</f>
        <v>60</v>
      </c>
    </row>
    <row r="14" spans="1:26" ht="22" customHeight="1">
      <c r="A14" s="286" t="s">
        <v>50</v>
      </c>
      <c r="B14" s="333" t="s">
        <v>228</v>
      </c>
      <c r="C14" s="303">
        <v>130309</v>
      </c>
      <c r="D14" s="107"/>
      <c r="E14" s="110"/>
      <c r="F14" s="107"/>
      <c r="G14" s="110"/>
      <c r="H14" s="107"/>
      <c r="I14" s="110"/>
      <c r="J14" s="109">
        <f t="shared" si="2"/>
        <v>0</v>
      </c>
      <c r="K14" s="3"/>
      <c r="U14" s="141" t="s">
        <v>52</v>
      </c>
      <c r="V14" s="141">
        <f>J2</f>
        <v>235</v>
      </c>
      <c r="Y14" s="141" t="s">
        <v>52</v>
      </c>
      <c r="Z14" s="141">
        <f>J106</f>
        <v>0</v>
      </c>
    </row>
    <row r="15" spans="1:26" ht="22" customHeight="1">
      <c r="A15" s="286" t="s">
        <v>50</v>
      </c>
      <c r="B15" s="333" t="s">
        <v>227</v>
      </c>
      <c r="C15" s="303">
        <v>132311</v>
      </c>
      <c r="D15" s="107"/>
      <c r="E15" s="110"/>
      <c r="F15" s="107"/>
      <c r="G15" s="110"/>
      <c r="H15" s="107"/>
      <c r="I15" s="110"/>
      <c r="J15" s="109">
        <f t="shared" si="2"/>
        <v>0</v>
      </c>
      <c r="U15" s="141" t="s">
        <v>47</v>
      </c>
      <c r="V15" s="141">
        <f>J114</f>
        <v>110</v>
      </c>
      <c r="W15" s="152">
        <v>1</v>
      </c>
      <c r="Y15" s="141" t="s">
        <v>47</v>
      </c>
      <c r="Z15" s="141">
        <f>J114</f>
        <v>110</v>
      </c>
    </row>
    <row r="16" spans="1:26" ht="22" customHeight="1">
      <c r="A16" s="286" t="s">
        <v>50</v>
      </c>
      <c r="B16" s="333" t="s">
        <v>144</v>
      </c>
      <c r="C16" s="303">
        <v>132307</v>
      </c>
      <c r="D16" s="73"/>
      <c r="E16" s="153"/>
      <c r="F16" s="73"/>
      <c r="G16" s="153"/>
      <c r="H16" s="73"/>
      <c r="I16" s="153"/>
      <c r="J16" s="109">
        <f t="shared" si="2"/>
        <v>0</v>
      </c>
      <c r="K16" s="3"/>
      <c r="U16" s="141" t="s">
        <v>57</v>
      </c>
      <c r="V16" s="141">
        <f>J130</f>
        <v>370</v>
      </c>
      <c r="Y16" s="141" t="s">
        <v>57</v>
      </c>
      <c r="Z16" s="141">
        <f>J130</f>
        <v>370</v>
      </c>
    </row>
    <row r="17" spans="1:26" ht="22" customHeight="1">
      <c r="A17" s="286" t="s">
        <v>50</v>
      </c>
      <c r="B17" s="332" t="s">
        <v>226</v>
      </c>
      <c r="C17" s="303">
        <v>132313</v>
      </c>
      <c r="D17" s="73"/>
      <c r="E17" s="153"/>
      <c r="F17" s="73"/>
      <c r="G17" s="153"/>
      <c r="H17" s="73"/>
      <c r="I17" s="153"/>
      <c r="J17" s="109">
        <f t="shared" si="2"/>
        <v>0</v>
      </c>
      <c r="K17" s="35"/>
      <c r="U17" s="141" t="s">
        <v>46</v>
      </c>
      <c r="V17" s="141">
        <f>J122</f>
        <v>395</v>
      </c>
      <c r="W17" s="152">
        <v>3</v>
      </c>
      <c r="Y17" s="141" t="s">
        <v>46</v>
      </c>
      <c r="Z17" s="141">
        <f>J122</f>
        <v>395</v>
      </c>
    </row>
    <row r="18" spans="1:11" ht="22" customHeight="1">
      <c r="A18" s="289"/>
      <c r="B18" s="101"/>
      <c r="C18" s="304"/>
      <c r="D18" s="154"/>
      <c r="E18" s="154"/>
      <c r="F18" s="154"/>
      <c r="G18" s="154"/>
      <c r="H18" s="154"/>
      <c r="I18" s="154"/>
      <c r="J18" s="108">
        <f>SUM(J12:J17)</f>
        <v>230</v>
      </c>
      <c r="K18" s="32"/>
    </row>
    <row r="19" spans="1:11" ht="22" customHeight="1">
      <c r="A19" s="288" t="s">
        <v>35</v>
      </c>
      <c r="B19" s="97" t="s">
        <v>1</v>
      </c>
      <c r="C19" s="302"/>
      <c r="D19" s="107" t="s">
        <v>22</v>
      </c>
      <c r="E19" s="110" t="s">
        <v>23</v>
      </c>
      <c r="F19" s="107" t="s">
        <v>26</v>
      </c>
      <c r="G19" s="110" t="s">
        <v>24</v>
      </c>
      <c r="H19" s="107" t="s">
        <v>25</v>
      </c>
      <c r="I19" s="110" t="s">
        <v>18</v>
      </c>
      <c r="J19" s="109" t="s">
        <v>15</v>
      </c>
      <c r="K19" s="32"/>
    </row>
    <row r="20" spans="1:11" ht="22" customHeight="1">
      <c r="A20" s="290" t="s">
        <v>35</v>
      </c>
      <c r="B20" s="202" t="s">
        <v>68</v>
      </c>
      <c r="C20" s="305">
        <v>126352</v>
      </c>
      <c r="D20" s="73"/>
      <c r="E20" s="153"/>
      <c r="F20" s="73"/>
      <c r="G20" s="153"/>
      <c r="H20" s="142">
        <v>20</v>
      </c>
      <c r="I20" s="153"/>
      <c r="J20" s="142">
        <f aca="true" t="shared" si="3" ref="J20:J25">SUM(D20:I20)</f>
        <v>20</v>
      </c>
      <c r="K20" s="32"/>
    </row>
    <row r="21" spans="1:11" ht="22" customHeight="1">
      <c r="A21" s="290" t="s">
        <v>35</v>
      </c>
      <c r="B21" s="202" t="s">
        <v>136</v>
      </c>
      <c r="C21" s="305">
        <v>132174</v>
      </c>
      <c r="D21" s="73"/>
      <c r="E21" s="153"/>
      <c r="F21" s="73"/>
      <c r="G21" s="153"/>
      <c r="H21" s="142">
        <v>140</v>
      </c>
      <c r="I21" s="153"/>
      <c r="J21" s="142">
        <f t="shared" si="3"/>
        <v>140</v>
      </c>
      <c r="K21" s="32"/>
    </row>
    <row r="22" spans="1:11" ht="22" customHeight="1">
      <c r="A22" s="290" t="s">
        <v>35</v>
      </c>
      <c r="B22" s="202" t="s">
        <v>69</v>
      </c>
      <c r="C22" s="305">
        <v>130378</v>
      </c>
      <c r="D22" s="73"/>
      <c r="E22" s="153"/>
      <c r="F22" s="73"/>
      <c r="G22" s="153"/>
      <c r="H22" s="142"/>
      <c r="I22" s="153"/>
      <c r="J22" s="142">
        <f t="shared" si="3"/>
        <v>0</v>
      </c>
      <c r="K22" s="32"/>
    </row>
    <row r="23" spans="1:11" ht="22" customHeight="1">
      <c r="A23" s="290" t="s">
        <v>35</v>
      </c>
      <c r="B23" s="202" t="s">
        <v>145</v>
      </c>
      <c r="C23" s="305">
        <v>126704</v>
      </c>
      <c r="D23" s="73"/>
      <c r="E23" s="153"/>
      <c r="F23" s="73"/>
      <c r="G23" s="153"/>
      <c r="H23" s="142"/>
      <c r="I23" s="153"/>
      <c r="J23" s="142">
        <f t="shared" si="3"/>
        <v>0</v>
      </c>
      <c r="K23" s="32"/>
    </row>
    <row r="24" spans="1:10" ht="22" customHeight="1">
      <c r="A24" s="290" t="s">
        <v>35</v>
      </c>
      <c r="B24" s="202" t="s">
        <v>135</v>
      </c>
      <c r="C24" s="305">
        <v>130323</v>
      </c>
      <c r="D24" s="73"/>
      <c r="E24" s="153"/>
      <c r="F24" s="73"/>
      <c r="G24" s="153"/>
      <c r="H24" s="142"/>
      <c r="I24" s="153"/>
      <c r="J24" s="142">
        <f t="shared" si="3"/>
        <v>0</v>
      </c>
    </row>
    <row r="25" spans="1:11" ht="22" customHeight="1">
      <c r="A25" s="290" t="s">
        <v>35</v>
      </c>
      <c r="B25" s="202" t="s">
        <v>70</v>
      </c>
      <c r="C25" s="306">
        <v>126814</v>
      </c>
      <c r="D25" s="73"/>
      <c r="E25" s="153"/>
      <c r="F25" s="73"/>
      <c r="G25" s="153"/>
      <c r="H25" s="73"/>
      <c r="I25" s="153"/>
      <c r="J25" s="142">
        <f t="shared" si="3"/>
        <v>0</v>
      </c>
      <c r="K25" s="31"/>
    </row>
    <row r="26" spans="1:11" ht="22" customHeight="1">
      <c r="A26" s="289"/>
      <c r="B26" s="101"/>
      <c r="C26" s="304"/>
      <c r="D26" s="154"/>
      <c r="E26" s="154"/>
      <c r="F26" s="154"/>
      <c r="G26" s="154"/>
      <c r="H26" s="154"/>
      <c r="I26" s="154"/>
      <c r="J26" s="108">
        <f>SUM(J20:J25)</f>
        <v>160</v>
      </c>
      <c r="K26" s="3"/>
    </row>
    <row r="27" spans="1:11" ht="22" customHeight="1">
      <c r="A27" s="288" t="s">
        <v>40</v>
      </c>
      <c r="B27" s="97" t="s">
        <v>1</v>
      </c>
      <c r="C27" s="302"/>
      <c r="D27" s="107" t="s">
        <v>22</v>
      </c>
      <c r="E27" s="110" t="s">
        <v>23</v>
      </c>
      <c r="F27" s="107" t="s">
        <v>26</v>
      </c>
      <c r="G27" s="110" t="s">
        <v>24</v>
      </c>
      <c r="H27" s="107" t="s">
        <v>25</v>
      </c>
      <c r="I27" s="110" t="s">
        <v>18</v>
      </c>
      <c r="J27" s="109" t="s">
        <v>15</v>
      </c>
      <c r="K27" s="3"/>
    </row>
    <row r="28" spans="1:11" ht="22" customHeight="1">
      <c r="A28" s="286" t="s">
        <v>40</v>
      </c>
      <c r="B28" s="282" t="s">
        <v>225</v>
      </c>
      <c r="C28" s="303">
        <v>129377</v>
      </c>
      <c r="D28" s="73"/>
      <c r="E28" s="153"/>
      <c r="F28" s="73">
        <v>135</v>
      </c>
      <c r="G28" s="153"/>
      <c r="H28" s="73"/>
      <c r="I28" s="153"/>
      <c r="J28" s="142">
        <f aca="true" t="shared" si="4" ref="J28:J33">SUM(D28:I28)</f>
        <v>135</v>
      </c>
      <c r="K28" s="32"/>
    </row>
    <row r="29" spans="1:11" ht="22" customHeight="1">
      <c r="A29" s="286" t="s">
        <v>40</v>
      </c>
      <c r="B29" s="282" t="s">
        <v>224</v>
      </c>
      <c r="C29" s="303">
        <v>132010</v>
      </c>
      <c r="D29" s="73"/>
      <c r="E29" s="153"/>
      <c r="F29" s="73"/>
      <c r="G29" s="153"/>
      <c r="H29" s="73"/>
      <c r="I29" s="153"/>
      <c r="J29" s="142">
        <f t="shared" si="4"/>
        <v>0</v>
      </c>
      <c r="K29" s="32"/>
    </row>
    <row r="30" spans="1:11" ht="22" customHeight="1">
      <c r="A30" s="286" t="s">
        <v>40</v>
      </c>
      <c r="B30" s="282" t="s">
        <v>223</v>
      </c>
      <c r="C30" s="303">
        <v>129980</v>
      </c>
      <c r="D30" s="73"/>
      <c r="E30" s="153"/>
      <c r="F30" s="73"/>
      <c r="G30" s="153"/>
      <c r="H30" s="142"/>
      <c r="I30" s="153"/>
      <c r="J30" s="142">
        <f t="shared" si="4"/>
        <v>0</v>
      </c>
      <c r="K30" s="32"/>
    </row>
    <row r="31" spans="1:11" ht="22" customHeight="1">
      <c r="A31" s="286" t="s">
        <v>40</v>
      </c>
      <c r="B31" s="282" t="s">
        <v>222</v>
      </c>
      <c r="C31" s="303">
        <v>132033</v>
      </c>
      <c r="D31" s="73"/>
      <c r="E31" s="153"/>
      <c r="F31" s="73"/>
      <c r="G31" s="153"/>
      <c r="H31" s="142"/>
      <c r="I31" s="153"/>
      <c r="J31" s="142">
        <f t="shared" si="4"/>
        <v>0</v>
      </c>
      <c r="K31" s="1"/>
    </row>
    <row r="32" spans="1:11" ht="22" customHeight="1">
      <c r="A32" s="286" t="s">
        <v>40</v>
      </c>
      <c r="B32" s="282" t="s">
        <v>221</v>
      </c>
      <c r="C32" s="303">
        <v>127927</v>
      </c>
      <c r="D32" s="73"/>
      <c r="E32" s="153"/>
      <c r="F32" s="73"/>
      <c r="G32" s="153"/>
      <c r="H32" s="142"/>
      <c r="I32" s="153"/>
      <c r="J32" s="142">
        <f t="shared" si="4"/>
        <v>0</v>
      </c>
      <c r="K32" s="32"/>
    </row>
    <row r="33" spans="1:19" ht="22" customHeight="1">
      <c r="A33" s="291" t="s">
        <v>40</v>
      </c>
      <c r="B33" s="282" t="s">
        <v>220</v>
      </c>
      <c r="C33" s="303">
        <v>132040</v>
      </c>
      <c r="D33" s="73"/>
      <c r="E33" s="153"/>
      <c r="F33" s="73"/>
      <c r="G33" s="153"/>
      <c r="H33" s="73"/>
      <c r="I33" s="153"/>
      <c r="J33" s="142">
        <f t="shared" si="4"/>
        <v>0</v>
      </c>
      <c r="K33" s="3"/>
      <c r="R33" s="45"/>
      <c r="S33" s="47"/>
    </row>
    <row r="34" spans="1:19" ht="22" customHeight="1">
      <c r="A34" s="289"/>
      <c r="B34" s="101"/>
      <c r="C34" s="304"/>
      <c r="D34" s="154"/>
      <c r="E34" s="154"/>
      <c r="F34" s="154"/>
      <c r="G34" s="154"/>
      <c r="H34" s="154"/>
      <c r="I34" s="154"/>
      <c r="J34" s="143">
        <f>SUM(J28:J33)</f>
        <v>135</v>
      </c>
      <c r="K34" s="3"/>
      <c r="R34" s="45"/>
      <c r="S34" s="47"/>
    </row>
    <row r="35" spans="1:19" ht="22" customHeight="1">
      <c r="A35" s="288" t="s">
        <v>33</v>
      </c>
      <c r="B35" s="97" t="s">
        <v>1</v>
      </c>
      <c r="C35" s="302"/>
      <c r="D35" s="107" t="s">
        <v>22</v>
      </c>
      <c r="E35" s="110" t="s">
        <v>23</v>
      </c>
      <c r="F35" s="107" t="s">
        <v>26</v>
      </c>
      <c r="G35" s="110" t="s">
        <v>24</v>
      </c>
      <c r="H35" s="107" t="s">
        <v>25</v>
      </c>
      <c r="I35" s="110" t="s">
        <v>18</v>
      </c>
      <c r="J35" s="109" t="s">
        <v>15</v>
      </c>
      <c r="K35" s="3"/>
      <c r="R35" s="45"/>
      <c r="S35" s="47"/>
    </row>
    <row r="36" spans="1:19" ht="22" customHeight="1">
      <c r="A36" s="292" t="s">
        <v>55</v>
      </c>
      <c r="B36" s="333" t="s">
        <v>219</v>
      </c>
      <c r="C36" s="300">
        <v>130363</v>
      </c>
      <c r="D36" s="107"/>
      <c r="E36" s="110"/>
      <c r="F36" s="107"/>
      <c r="G36" s="110"/>
      <c r="H36" s="107"/>
      <c r="I36" s="110"/>
      <c r="J36" s="109">
        <f aca="true" t="shared" si="5" ref="J36:J41">SUM(D36:I36)</f>
        <v>0</v>
      </c>
      <c r="K36" s="3"/>
      <c r="R36" s="45"/>
      <c r="S36" s="47"/>
    </row>
    <row r="37" spans="1:19" ht="22" customHeight="1">
      <c r="A37" s="292" t="s">
        <v>55</v>
      </c>
      <c r="B37" s="333" t="s">
        <v>218</v>
      </c>
      <c r="C37" s="300">
        <v>126616</v>
      </c>
      <c r="D37" s="107"/>
      <c r="E37" s="110"/>
      <c r="F37" s="107"/>
      <c r="G37" s="110"/>
      <c r="H37" s="107"/>
      <c r="I37" s="110"/>
      <c r="J37" s="109">
        <f t="shared" si="5"/>
        <v>0</v>
      </c>
      <c r="K37" s="3"/>
      <c r="R37" s="45"/>
      <c r="S37" s="47"/>
    </row>
    <row r="38" spans="1:11" ht="22" customHeight="1">
      <c r="A38" s="293" t="s">
        <v>55</v>
      </c>
      <c r="B38" s="332" t="s">
        <v>217</v>
      </c>
      <c r="C38" s="307">
        <v>132595</v>
      </c>
      <c r="D38" s="107"/>
      <c r="E38" s="110"/>
      <c r="F38" s="107"/>
      <c r="G38" s="110"/>
      <c r="H38" s="107"/>
      <c r="I38" s="110"/>
      <c r="J38" s="109">
        <f t="shared" si="5"/>
        <v>0</v>
      </c>
      <c r="K38" s="3"/>
    </row>
    <row r="39" spans="1:11" ht="22" customHeight="1">
      <c r="A39" s="292" t="s">
        <v>55</v>
      </c>
      <c r="B39" s="332" t="s">
        <v>216</v>
      </c>
      <c r="C39" s="300">
        <v>132389</v>
      </c>
      <c r="D39" s="107"/>
      <c r="E39" s="110"/>
      <c r="F39" s="107"/>
      <c r="G39" s="110"/>
      <c r="H39" s="107"/>
      <c r="I39" s="110"/>
      <c r="J39" s="109">
        <f t="shared" si="5"/>
        <v>0</v>
      </c>
      <c r="K39" s="32"/>
    </row>
    <row r="40" spans="1:11" ht="22" customHeight="1">
      <c r="A40" s="292" t="s">
        <v>55</v>
      </c>
      <c r="B40" s="333" t="s">
        <v>107</v>
      </c>
      <c r="C40" s="300">
        <v>128668</v>
      </c>
      <c r="D40" s="73"/>
      <c r="E40" s="153"/>
      <c r="F40" s="73"/>
      <c r="G40" s="153"/>
      <c r="H40" s="73"/>
      <c r="I40" s="153"/>
      <c r="J40" s="109">
        <f t="shared" si="5"/>
        <v>0</v>
      </c>
      <c r="K40" s="1"/>
    </row>
    <row r="41" spans="1:11" ht="22" customHeight="1">
      <c r="A41" s="292" t="s">
        <v>55</v>
      </c>
      <c r="B41" s="333" t="s">
        <v>108</v>
      </c>
      <c r="C41" s="300">
        <v>132597</v>
      </c>
      <c r="D41" s="73"/>
      <c r="E41" s="153"/>
      <c r="F41" s="73"/>
      <c r="G41" s="153"/>
      <c r="H41" s="73"/>
      <c r="I41" s="153"/>
      <c r="J41" s="109">
        <f t="shared" si="5"/>
        <v>0</v>
      </c>
      <c r="K41" s="31"/>
    </row>
    <row r="42" spans="1:11" ht="22" customHeight="1">
      <c r="A42" s="289"/>
      <c r="B42" s="101"/>
      <c r="C42" s="304"/>
      <c r="D42" s="154"/>
      <c r="E42" s="154"/>
      <c r="F42" s="154"/>
      <c r="G42" s="154"/>
      <c r="H42" s="154"/>
      <c r="I42" s="154"/>
      <c r="J42" s="108">
        <f>SUM(J36:J41)</f>
        <v>0</v>
      </c>
      <c r="K42" s="31"/>
    </row>
    <row r="43" spans="1:11" ht="22" customHeight="1">
      <c r="A43" s="288" t="s">
        <v>37</v>
      </c>
      <c r="B43" s="97" t="s">
        <v>1</v>
      </c>
      <c r="C43" s="302"/>
      <c r="D43" s="107" t="s">
        <v>22</v>
      </c>
      <c r="E43" s="110" t="s">
        <v>23</v>
      </c>
      <c r="F43" s="107" t="s">
        <v>26</v>
      </c>
      <c r="G43" s="110" t="s">
        <v>24</v>
      </c>
      <c r="H43" s="107" t="s">
        <v>25</v>
      </c>
      <c r="I43" s="110" t="s">
        <v>18</v>
      </c>
      <c r="J43" s="109" t="s">
        <v>15</v>
      </c>
      <c r="K43" s="31"/>
    </row>
    <row r="44" spans="1:11" ht="22" customHeight="1">
      <c r="A44" s="291" t="s">
        <v>37</v>
      </c>
      <c r="B44" s="333" t="s">
        <v>215</v>
      </c>
      <c r="C44" s="308">
        <v>129716</v>
      </c>
      <c r="D44" s="73"/>
      <c r="E44" s="73"/>
      <c r="F44" s="73"/>
      <c r="G44" s="73"/>
      <c r="H44" s="73"/>
      <c r="I44" s="73"/>
      <c r="J44" s="142">
        <f aca="true" t="shared" si="6" ref="J44:J49">SUM(D44:I44)</f>
        <v>0</v>
      </c>
      <c r="K44" s="31"/>
    </row>
    <row r="45" spans="1:11" ht="22" customHeight="1">
      <c r="A45" s="286" t="s">
        <v>37</v>
      </c>
      <c r="B45" s="333" t="s">
        <v>214</v>
      </c>
      <c r="C45" s="303">
        <v>129722</v>
      </c>
      <c r="D45" s="73"/>
      <c r="E45" s="153"/>
      <c r="F45" s="73">
        <v>80</v>
      </c>
      <c r="G45" s="153"/>
      <c r="H45" s="73"/>
      <c r="I45" s="153"/>
      <c r="J45" s="142">
        <f t="shared" si="6"/>
        <v>80</v>
      </c>
      <c r="K45" s="31"/>
    </row>
    <row r="46" spans="1:11" ht="22" customHeight="1">
      <c r="A46" s="286" t="s">
        <v>37</v>
      </c>
      <c r="B46" s="333" t="s">
        <v>109</v>
      </c>
      <c r="C46" s="303">
        <v>127765</v>
      </c>
      <c r="D46" s="73"/>
      <c r="E46" s="153"/>
      <c r="F46" s="73"/>
      <c r="G46" s="153"/>
      <c r="H46" s="142">
        <v>90</v>
      </c>
      <c r="I46" s="153"/>
      <c r="J46" s="142">
        <f t="shared" si="6"/>
        <v>90</v>
      </c>
      <c r="K46" s="1"/>
    </row>
    <row r="47" spans="1:11" ht="22" customHeight="1">
      <c r="A47" s="286" t="s">
        <v>37</v>
      </c>
      <c r="B47" s="333" t="s">
        <v>110</v>
      </c>
      <c r="C47" s="303">
        <v>127766</v>
      </c>
      <c r="D47" s="73"/>
      <c r="E47" s="153"/>
      <c r="F47" s="73"/>
      <c r="G47" s="153"/>
      <c r="H47" s="142"/>
      <c r="I47" s="153"/>
      <c r="J47" s="142">
        <f t="shared" si="6"/>
        <v>0</v>
      </c>
      <c r="K47" s="1"/>
    </row>
    <row r="48" spans="1:11" ht="22" customHeight="1">
      <c r="A48" s="286" t="s">
        <v>37</v>
      </c>
      <c r="B48" s="333" t="s">
        <v>112</v>
      </c>
      <c r="C48" s="303">
        <v>131528</v>
      </c>
      <c r="D48" s="73"/>
      <c r="E48" s="153"/>
      <c r="F48" s="73"/>
      <c r="G48" s="153"/>
      <c r="H48" s="142"/>
      <c r="I48" s="153"/>
      <c r="J48" s="142">
        <f t="shared" si="6"/>
        <v>0</v>
      </c>
      <c r="K48" s="1"/>
    </row>
    <row r="49" spans="1:11" ht="22" customHeight="1">
      <c r="A49" s="286" t="s">
        <v>37</v>
      </c>
      <c r="B49" s="333" t="s">
        <v>111</v>
      </c>
      <c r="C49" s="309">
        <v>131672</v>
      </c>
      <c r="D49" s="73"/>
      <c r="E49" s="153"/>
      <c r="F49" s="73"/>
      <c r="G49" s="153"/>
      <c r="H49" s="73"/>
      <c r="I49" s="153"/>
      <c r="J49" s="142">
        <f t="shared" si="6"/>
        <v>0</v>
      </c>
      <c r="K49" s="1"/>
    </row>
    <row r="50" spans="1:11" ht="22" customHeight="1">
      <c r="A50" s="289"/>
      <c r="B50" s="101"/>
      <c r="C50" s="304"/>
      <c r="D50" s="154"/>
      <c r="E50" s="154"/>
      <c r="F50" s="154"/>
      <c r="G50" s="154"/>
      <c r="H50" s="154"/>
      <c r="I50" s="154"/>
      <c r="J50" s="108">
        <f>SUM(J44:J49)</f>
        <v>170</v>
      </c>
      <c r="K50" s="1"/>
    </row>
    <row r="51" spans="1:11" ht="22" customHeight="1">
      <c r="A51" s="288" t="s">
        <v>36</v>
      </c>
      <c r="B51" s="97" t="s">
        <v>1</v>
      </c>
      <c r="C51" s="302"/>
      <c r="D51" s="107" t="s">
        <v>22</v>
      </c>
      <c r="E51" s="110" t="s">
        <v>23</v>
      </c>
      <c r="F51" s="107" t="s">
        <v>26</v>
      </c>
      <c r="G51" s="110" t="s">
        <v>24</v>
      </c>
      <c r="H51" s="107" t="s">
        <v>25</v>
      </c>
      <c r="I51" s="110" t="s">
        <v>18</v>
      </c>
      <c r="J51" s="109" t="s">
        <v>15</v>
      </c>
      <c r="K51" s="1"/>
    </row>
    <row r="52" spans="1:11" ht="22" customHeight="1">
      <c r="A52" s="294" t="s">
        <v>48</v>
      </c>
      <c r="B52" s="203" t="s">
        <v>75</v>
      </c>
      <c r="C52" s="310">
        <v>130121</v>
      </c>
      <c r="D52" s="73"/>
      <c r="E52" s="153"/>
      <c r="F52" s="73"/>
      <c r="G52" s="153"/>
      <c r="H52" s="73"/>
      <c r="I52" s="153"/>
      <c r="J52" s="142">
        <f aca="true" t="shared" si="7" ref="J52:J57">SUM(D52:I52)</f>
        <v>0</v>
      </c>
      <c r="K52" s="1"/>
    </row>
    <row r="53" spans="1:11" ht="22" customHeight="1">
      <c r="A53" s="294" t="s">
        <v>48</v>
      </c>
      <c r="B53" s="203" t="s">
        <v>213</v>
      </c>
      <c r="C53" s="310">
        <v>131535</v>
      </c>
      <c r="D53" s="73"/>
      <c r="E53" s="153"/>
      <c r="F53" s="73"/>
      <c r="G53" s="153"/>
      <c r="H53" s="73"/>
      <c r="I53" s="153"/>
      <c r="J53" s="142">
        <f t="shared" si="7"/>
        <v>0</v>
      </c>
      <c r="K53" s="31"/>
    </row>
    <row r="54" spans="1:11" ht="22" customHeight="1">
      <c r="A54" s="294" t="s">
        <v>48</v>
      </c>
      <c r="B54" s="203" t="s">
        <v>212</v>
      </c>
      <c r="C54" s="310">
        <v>128416</v>
      </c>
      <c r="D54" s="73"/>
      <c r="E54" s="153"/>
      <c r="F54" s="73"/>
      <c r="G54" s="153"/>
      <c r="H54" s="142"/>
      <c r="I54" s="153"/>
      <c r="J54" s="142">
        <f t="shared" si="7"/>
        <v>0</v>
      </c>
      <c r="K54" s="31"/>
    </row>
    <row r="55" spans="1:11" ht="22" customHeight="1">
      <c r="A55" s="294" t="s">
        <v>48</v>
      </c>
      <c r="B55" s="203" t="s">
        <v>76</v>
      </c>
      <c r="C55" s="310">
        <v>129501</v>
      </c>
      <c r="D55" s="73"/>
      <c r="E55" s="153"/>
      <c r="F55" s="73"/>
      <c r="G55" s="153"/>
      <c r="H55" s="142"/>
      <c r="I55" s="153"/>
      <c r="J55" s="142">
        <f t="shared" si="7"/>
        <v>0</v>
      </c>
      <c r="K55" s="32"/>
    </row>
    <row r="56" spans="1:11" ht="22" customHeight="1">
      <c r="A56" s="294" t="s">
        <v>48</v>
      </c>
      <c r="B56" s="203" t="s">
        <v>138</v>
      </c>
      <c r="C56" s="311">
        <v>129692</v>
      </c>
      <c r="D56" s="73"/>
      <c r="E56" s="153"/>
      <c r="F56" s="73"/>
      <c r="G56" s="153"/>
      <c r="H56" s="142">
        <v>60</v>
      </c>
      <c r="I56" s="153"/>
      <c r="J56" s="142">
        <f t="shared" si="7"/>
        <v>60</v>
      </c>
      <c r="K56" s="32"/>
    </row>
    <row r="57" spans="1:11" ht="22" customHeight="1">
      <c r="A57" s="294" t="s">
        <v>48</v>
      </c>
      <c r="B57" s="203" t="s">
        <v>194</v>
      </c>
      <c r="C57" s="310">
        <v>128412</v>
      </c>
      <c r="D57" s="73">
        <v>140</v>
      </c>
      <c r="E57" s="153"/>
      <c r="F57" s="73"/>
      <c r="G57" s="153"/>
      <c r="H57" s="73"/>
      <c r="I57" s="153"/>
      <c r="J57" s="142">
        <f t="shared" si="7"/>
        <v>140</v>
      </c>
      <c r="K57" s="3"/>
    </row>
    <row r="58" spans="1:11" ht="22" customHeight="1">
      <c r="A58" s="289"/>
      <c r="B58" s="101"/>
      <c r="C58" s="304"/>
      <c r="D58" s="154"/>
      <c r="E58" s="154"/>
      <c r="F58" s="154"/>
      <c r="G58" s="154"/>
      <c r="H58" s="154"/>
      <c r="I58" s="154"/>
      <c r="J58" s="108">
        <f>SUM(J52:J57)</f>
        <v>200</v>
      </c>
      <c r="K58" s="3"/>
    </row>
    <row r="59" spans="1:11" ht="22" customHeight="1">
      <c r="A59" s="288" t="s">
        <v>41</v>
      </c>
      <c r="B59" s="97" t="s">
        <v>1</v>
      </c>
      <c r="C59" s="302"/>
      <c r="D59" s="107" t="s">
        <v>22</v>
      </c>
      <c r="E59" s="110" t="s">
        <v>23</v>
      </c>
      <c r="F59" s="107" t="s">
        <v>26</v>
      </c>
      <c r="G59" s="110" t="s">
        <v>24</v>
      </c>
      <c r="H59" s="107" t="s">
        <v>25</v>
      </c>
      <c r="I59" s="110" t="s">
        <v>18</v>
      </c>
      <c r="J59" s="109" t="s">
        <v>15</v>
      </c>
      <c r="K59" s="22"/>
    </row>
    <row r="60" spans="1:11" ht="22" customHeight="1">
      <c r="A60" s="295" t="s">
        <v>49</v>
      </c>
      <c r="B60" s="282" t="s">
        <v>114</v>
      </c>
      <c r="C60" s="305">
        <v>128709</v>
      </c>
      <c r="D60" s="107"/>
      <c r="E60" s="110"/>
      <c r="F60" s="107"/>
      <c r="G60" s="110"/>
      <c r="H60" s="107"/>
      <c r="I60" s="110">
        <v>80</v>
      </c>
      <c r="J60" s="109">
        <f aca="true" t="shared" si="8" ref="J60:J65">SUM(D60:I60)</f>
        <v>80</v>
      </c>
      <c r="K60" s="31"/>
    </row>
    <row r="61" spans="1:11" ht="22" customHeight="1">
      <c r="A61" s="295" t="s">
        <v>49</v>
      </c>
      <c r="B61" s="282" t="s">
        <v>115</v>
      </c>
      <c r="C61" s="305">
        <v>128687</v>
      </c>
      <c r="D61" s="107"/>
      <c r="E61" s="110"/>
      <c r="F61" s="107"/>
      <c r="G61" s="110"/>
      <c r="H61" s="107"/>
      <c r="I61" s="110">
        <v>80</v>
      </c>
      <c r="J61" s="109">
        <f t="shared" si="8"/>
        <v>80</v>
      </c>
      <c r="K61" s="31"/>
    </row>
    <row r="62" spans="1:11" ht="22" customHeight="1">
      <c r="A62" s="295" t="s">
        <v>49</v>
      </c>
      <c r="B62" s="282" t="s">
        <v>79</v>
      </c>
      <c r="C62" s="305">
        <v>128715</v>
      </c>
      <c r="D62" s="107"/>
      <c r="E62" s="110"/>
      <c r="F62" s="107"/>
      <c r="G62" s="110"/>
      <c r="H62" s="107"/>
      <c r="I62" s="110"/>
      <c r="J62" s="109">
        <f t="shared" si="8"/>
        <v>0</v>
      </c>
      <c r="K62" s="31"/>
    </row>
    <row r="63" spans="1:10" ht="22" customHeight="1">
      <c r="A63" s="295" t="s">
        <v>49</v>
      </c>
      <c r="B63" s="282" t="s">
        <v>146</v>
      </c>
      <c r="C63" s="305">
        <v>132471</v>
      </c>
      <c r="D63" s="107"/>
      <c r="E63" s="110"/>
      <c r="F63" s="107"/>
      <c r="G63" s="110"/>
      <c r="H63" s="107"/>
      <c r="I63" s="110"/>
      <c r="J63" s="109">
        <f t="shared" si="8"/>
        <v>0</v>
      </c>
    </row>
    <row r="64" spans="1:10" ht="22" customHeight="1">
      <c r="A64" s="295" t="s">
        <v>49</v>
      </c>
      <c r="B64" s="282" t="s">
        <v>147</v>
      </c>
      <c r="C64" s="305">
        <v>130774</v>
      </c>
      <c r="D64" s="73"/>
      <c r="E64" s="153"/>
      <c r="F64" s="73"/>
      <c r="G64" s="153"/>
      <c r="H64" s="73"/>
      <c r="I64" s="153"/>
      <c r="J64" s="109">
        <f t="shared" si="8"/>
        <v>0</v>
      </c>
    </row>
    <row r="65" spans="1:11" ht="22" customHeight="1">
      <c r="A65" s="295" t="s">
        <v>49</v>
      </c>
      <c r="B65" s="282" t="s">
        <v>61</v>
      </c>
      <c r="C65" s="305">
        <v>127667</v>
      </c>
      <c r="D65" s="73"/>
      <c r="E65" s="153"/>
      <c r="F65" s="73"/>
      <c r="G65" s="153"/>
      <c r="H65" s="73"/>
      <c r="I65" s="153"/>
      <c r="J65" s="109">
        <f t="shared" si="8"/>
        <v>0</v>
      </c>
      <c r="K65" s="1"/>
    </row>
    <row r="66" spans="1:11" ht="22" customHeight="1">
      <c r="A66" s="289"/>
      <c r="B66" s="101"/>
      <c r="C66" s="304"/>
      <c r="D66" s="154"/>
      <c r="E66" s="153"/>
      <c r="F66" s="154"/>
      <c r="G66" s="153"/>
      <c r="H66" s="154"/>
      <c r="I66" s="153"/>
      <c r="J66" s="108">
        <f>SUM(J60:J65)</f>
        <v>160</v>
      </c>
      <c r="K66" s="1"/>
    </row>
    <row r="67" spans="1:24" s="30" customFormat="1" ht="22" customHeight="1">
      <c r="A67" s="288" t="s">
        <v>38</v>
      </c>
      <c r="B67" s="97" t="s">
        <v>1</v>
      </c>
      <c r="C67" s="302"/>
      <c r="D67" s="107" t="s">
        <v>22</v>
      </c>
      <c r="E67" s="110" t="s">
        <v>23</v>
      </c>
      <c r="F67" s="107" t="s">
        <v>26</v>
      </c>
      <c r="G67" s="110" t="s">
        <v>24</v>
      </c>
      <c r="H67" s="107" t="s">
        <v>25</v>
      </c>
      <c r="I67" s="110" t="s">
        <v>18</v>
      </c>
      <c r="J67" s="109" t="s">
        <v>15</v>
      </c>
      <c r="K67" s="31"/>
      <c r="U67" s="152"/>
      <c r="V67" s="152"/>
      <c r="W67" s="152"/>
      <c r="X67" s="152"/>
    </row>
    <row r="68" spans="1:11" ht="22" customHeight="1">
      <c r="A68" s="296" t="s">
        <v>51</v>
      </c>
      <c r="B68" s="282" t="s">
        <v>117</v>
      </c>
      <c r="C68" s="312"/>
      <c r="D68" s="107"/>
      <c r="E68" s="110"/>
      <c r="F68" s="107"/>
      <c r="G68" s="110"/>
      <c r="H68" s="107"/>
      <c r="I68" s="110"/>
      <c r="J68" s="109">
        <f aca="true" t="shared" si="9" ref="J68:J73">SUM(D68:I68)</f>
        <v>0</v>
      </c>
      <c r="K68" s="31"/>
    </row>
    <row r="69" spans="1:11" ht="22" customHeight="1">
      <c r="A69" s="296" t="s">
        <v>51</v>
      </c>
      <c r="B69" s="282" t="s">
        <v>118</v>
      </c>
      <c r="C69" s="312"/>
      <c r="D69" s="107"/>
      <c r="E69" s="110"/>
      <c r="F69" s="107"/>
      <c r="G69" s="110"/>
      <c r="H69" s="107"/>
      <c r="I69" s="110"/>
      <c r="J69" s="109">
        <f t="shared" si="9"/>
        <v>0</v>
      </c>
      <c r="K69" s="22"/>
    </row>
    <row r="70" spans="1:11" ht="22" customHeight="1">
      <c r="A70" s="296" t="s">
        <v>51</v>
      </c>
      <c r="B70" s="282" t="s">
        <v>119</v>
      </c>
      <c r="C70" s="312"/>
      <c r="D70" s="107"/>
      <c r="E70" s="110"/>
      <c r="F70" s="107"/>
      <c r="G70" s="110"/>
      <c r="H70" s="107"/>
      <c r="I70" s="110"/>
      <c r="J70" s="109">
        <f t="shared" si="9"/>
        <v>0</v>
      </c>
      <c r="K70" s="22"/>
    </row>
    <row r="71" spans="1:11" ht="22" customHeight="1">
      <c r="A71" s="296" t="s">
        <v>51</v>
      </c>
      <c r="B71" s="282" t="s">
        <v>120</v>
      </c>
      <c r="C71" s="312"/>
      <c r="D71" s="73"/>
      <c r="E71" s="153"/>
      <c r="F71" s="73"/>
      <c r="G71" s="153"/>
      <c r="H71" s="73"/>
      <c r="I71" s="153"/>
      <c r="J71" s="109">
        <f t="shared" si="9"/>
        <v>0</v>
      </c>
      <c r="K71" s="31"/>
    </row>
    <row r="72" spans="1:11" ht="22" customHeight="1">
      <c r="A72" s="296" t="s">
        <v>51</v>
      </c>
      <c r="B72" s="282" t="s">
        <v>211</v>
      </c>
      <c r="C72" s="312"/>
      <c r="D72" s="73"/>
      <c r="E72" s="153"/>
      <c r="F72" s="73"/>
      <c r="G72" s="153"/>
      <c r="H72" s="73"/>
      <c r="I72" s="153"/>
      <c r="J72" s="109">
        <f t="shared" si="9"/>
        <v>0</v>
      </c>
      <c r="K72" s="31"/>
    </row>
    <row r="73" spans="1:10" ht="22" customHeight="1">
      <c r="A73" s="296" t="s">
        <v>51</v>
      </c>
      <c r="B73" s="282" t="s">
        <v>106</v>
      </c>
      <c r="C73" s="312"/>
      <c r="D73" s="73"/>
      <c r="E73" s="153"/>
      <c r="F73" s="73"/>
      <c r="G73" s="153"/>
      <c r="H73" s="73"/>
      <c r="I73" s="153"/>
      <c r="J73" s="109">
        <f t="shared" si="9"/>
        <v>0</v>
      </c>
    </row>
    <row r="74" spans="1:10" ht="22" customHeight="1">
      <c r="A74" s="289"/>
      <c r="B74" s="101"/>
      <c r="C74" s="304"/>
      <c r="D74" s="154"/>
      <c r="E74" s="153"/>
      <c r="F74" s="154"/>
      <c r="G74" s="153"/>
      <c r="H74" s="154"/>
      <c r="I74" s="153"/>
      <c r="J74" s="108">
        <f>SUM(J68:J73)</f>
        <v>0</v>
      </c>
    </row>
    <row r="75" spans="1:10" ht="22" customHeight="1">
      <c r="A75" s="288" t="s">
        <v>42</v>
      </c>
      <c r="B75" s="97" t="s">
        <v>1</v>
      </c>
      <c r="C75" s="302"/>
      <c r="D75" s="107" t="s">
        <v>22</v>
      </c>
      <c r="E75" s="110" t="s">
        <v>23</v>
      </c>
      <c r="F75" s="107" t="s">
        <v>26</v>
      </c>
      <c r="G75" s="110" t="s">
        <v>24</v>
      </c>
      <c r="H75" s="107" t="s">
        <v>25</v>
      </c>
      <c r="I75" s="110" t="s">
        <v>18</v>
      </c>
      <c r="J75" s="109" t="s">
        <v>15</v>
      </c>
    </row>
    <row r="76" spans="1:10" ht="22" customHeight="1">
      <c r="A76" s="290" t="s">
        <v>67</v>
      </c>
      <c r="B76" s="330" t="s">
        <v>81</v>
      </c>
      <c r="C76" s="313">
        <v>128645</v>
      </c>
      <c r="D76" s="107"/>
      <c r="E76" s="110"/>
      <c r="F76" s="107"/>
      <c r="G76" s="110"/>
      <c r="H76" s="107"/>
      <c r="I76" s="110"/>
      <c r="J76" s="109">
        <f aca="true" t="shared" si="10" ref="J76:J81">SUM(D76:I76)</f>
        <v>0</v>
      </c>
    </row>
    <row r="77" spans="1:10" ht="22" customHeight="1">
      <c r="A77" s="290" t="s">
        <v>67</v>
      </c>
      <c r="B77" s="330" t="s">
        <v>83</v>
      </c>
      <c r="C77" s="313">
        <v>130811</v>
      </c>
      <c r="D77" s="107"/>
      <c r="E77" s="110"/>
      <c r="F77" s="107"/>
      <c r="G77" s="110"/>
      <c r="H77" s="107"/>
      <c r="I77" s="110"/>
      <c r="J77" s="109">
        <f t="shared" si="10"/>
        <v>0</v>
      </c>
    </row>
    <row r="78" spans="1:10" ht="22" customHeight="1">
      <c r="A78" s="290" t="s">
        <v>67</v>
      </c>
      <c r="B78" s="330" t="s">
        <v>66</v>
      </c>
      <c r="C78" s="313">
        <v>132551</v>
      </c>
      <c r="D78" s="107"/>
      <c r="E78" s="110"/>
      <c r="F78" s="107"/>
      <c r="G78" s="110">
        <v>85</v>
      </c>
      <c r="H78" s="107"/>
      <c r="I78" s="110"/>
      <c r="J78" s="109">
        <f t="shared" si="10"/>
        <v>85</v>
      </c>
    </row>
    <row r="79" spans="1:10" ht="22" customHeight="1">
      <c r="A79" s="290" t="s">
        <v>67</v>
      </c>
      <c r="B79" s="330" t="s">
        <v>82</v>
      </c>
      <c r="C79" s="313">
        <v>132570</v>
      </c>
      <c r="D79" s="73"/>
      <c r="E79" s="153"/>
      <c r="F79" s="73"/>
      <c r="G79" s="153"/>
      <c r="H79" s="73"/>
      <c r="I79" s="153"/>
      <c r="J79" s="109">
        <f t="shared" si="10"/>
        <v>0</v>
      </c>
    </row>
    <row r="80" spans="1:10" ht="22" customHeight="1">
      <c r="A80" s="290" t="s">
        <v>67</v>
      </c>
      <c r="B80" s="330" t="s">
        <v>80</v>
      </c>
      <c r="C80" s="313">
        <v>126566</v>
      </c>
      <c r="D80" s="73"/>
      <c r="E80" s="153"/>
      <c r="F80" s="73"/>
      <c r="G80" s="153">
        <v>30</v>
      </c>
      <c r="H80" s="73">
        <v>95</v>
      </c>
      <c r="I80" s="153"/>
      <c r="J80" s="109">
        <f t="shared" si="10"/>
        <v>125</v>
      </c>
    </row>
    <row r="81" spans="1:10" ht="22" customHeight="1">
      <c r="A81" s="290" t="s">
        <v>67</v>
      </c>
      <c r="B81" s="76"/>
      <c r="C81" s="313">
        <v>130815</v>
      </c>
      <c r="D81" s="73"/>
      <c r="E81" s="153"/>
      <c r="F81" s="73"/>
      <c r="G81" s="153"/>
      <c r="H81" s="73"/>
      <c r="I81" s="153"/>
      <c r="J81" s="109">
        <f t="shared" si="10"/>
        <v>0</v>
      </c>
    </row>
    <row r="82" spans="1:10" ht="22" customHeight="1">
      <c r="A82" s="289"/>
      <c r="B82" s="101"/>
      <c r="C82" s="304"/>
      <c r="D82" s="154"/>
      <c r="E82" s="153"/>
      <c r="F82" s="154"/>
      <c r="G82" s="153"/>
      <c r="H82" s="154"/>
      <c r="I82" s="153"/>
      <c r="J82" s="108">
        <f>SUM(J76:J81)</f>
        <v>210</v>
      </c>
    </row>
    <row r="83" spans="1:10" ht="22" customHeight="1">
      <c r="A83" s="288" t="s">
        <v>60</v>
      </c>
      <c r="B83" s="97" t="s">
        <v>1</v>
      </c>
      <c r="C83" s="302"/>
      <c r="D83" s="107" t="s">
        <v>22</v>
      </c>
      <c r="E83" s="110" t="s">
        <v>23</v>
      </c>
      <c r="F83" s="107" t="s">
        <v>26</v>
      </c>
      <c r="G83" s="110" t="s">
        <v>24</v>
      </c>
      <c r="H83" s="107" t="s">
        <v>25</v>
      </c>
      <c r="I83" s="110" t="s">
        <v>18</v>
      </c>
      <c r="J83" s="109" t="s">
        <v>15</v>
      </c>
    </row>
    <row r="84" spans="1:10" ht="22" customHeight="1">
      <c r="A84" s="296" t="s">
        <v>60</v>
      </c>
      <c r="B84" s="330" t="s">
        <v>195</v>
      </c>
      <c r="C84" s="313">
        <v>130340</v>
      </c>
      <c r="D84" s="73">
        <v>105</v>
      </c>
      <c r="E84" s="153"/>
      <c r="F84" s="73"/>
      <c r="G84" s="153"/>
      <c r="H84" s="73"/>
      <c r="I84" s="153"/>
      <c r="J84" s="142">
        <f aca="true" t="shared" si="11" ref="J84:J89">SUM(D84:I84)</f>
        <v>105</v>
      </c>
    </row>
    <row r="85" spans="1:10" ht="22" customHeight="1">
      <c r="A85" s="296" t="s">
        <v>60</v>
      </c>
      <c r="B85" s="330" t="s">
        <v>64</v>
      </c>
      <c r="C85" s="313">
        <v>126765</v>
      </c>
      <c r="D85" s="73"/>
      <c r="E85" s="153">
        <v>100</v>
      </c>
      <c r="F85" s="73"/>
      <c r="G85" s="153"/>
      <c r="H85" s="73"/>
      <c r="I85" s="153"/>
      <c r="J85" s="142">
        <f t="shared" si="11"/>
        <v>100</v>
      </c>
    </row>
    <row r="86" spans="1:10" ht="22" customHeight="1">
      <c r="A86" s="296" t="s">
        <v>60</v>
      </c>
      <c r="B86" s="330" t="s">
        <v>190</v>
      </c>
      <c r="C86" s="313">
        <v>130337</v>
      </c>
      <c r="D86" s="73"/>
      <c r="E86" s="153">
        <v>150</v>
      </c>
      <c r="F86" s="73"/>
      <c r="G86" s="153"/>
      <c r="H86" s="142"/>
      <c r="I86" s="153">
        <v>10</v>
      </c>
      <c r="J86" s="142">
        <f t="shared" si="11"/>
        <v>160</v>
      </c>
    </row>
    <row r="87" spans="1:10" ht="22" customHeight="1">
      <c r="A87" s="296" t="s">
        <v>60</v>
      </c>
      <c r="B87" s="330" t="s">
        <v>59</v>
      </c>
      <c r="C87" s="314">
        <v>124189</v>
      </c>
      <c r="D87" s="73">
        <v>105</v>
      </c>
      <c r="E87" s="73"/>
      <c r="F87" s="73"/>
      <c r="G87" s="73"/>
      <c r="H87" s="142"/>
      <c r="I87" s="73"/>
      <c r="J87" s="142">
        <f t="shared" si="11"/>
        <v>105</v>
      </c>
    </row>
    <row r="88" spans="1:10" ht="22" customHeight="1">
      <c r="A88" s="296" t="s">
        <v>60</v>
      </c>
      <c r="B88" s="330" t="s">
        <v>210</v>
      </c>
      <c r="C88" s="313">
        <v>132421</v>
      </c>
      <c r="D88" s="73"/>
      <c r="E88" s="153"/>
      <c r="F88" s="73"/>
      <c r="G88" s="153">
        <v>40</v>
      </c>
      <c r="H88" s="142"/>
      <c r="I88" s="153"/>
      <c r="J88" s="142">
        <f t="shared" si="11"/>
        <v>40</v>
      </c>
    </row>
    <row r="89" spans="1:10" ht="22" customHeight="1">
      <c r="A89" s="296" t="s">
        <v>60</v>
      </c>
      <c r="B89" s="330" t="s">
        <v>132</v>
      </c>
      <c r="C89" s="313">
        <v>132411</v>
      </c>
      <c r="D89" s="73"/>
      <c r="E89" s="153"/>
      <c r="F89" s="73"/>
      <c r="G89" s="153"/>
      <c r="H89" s="73"/>
      <c r="I89" s="153"/>
      <c r="J89" s="142">
        <f t="shared" si="11"/>
        <v>0</v>
      </c>
    </row>
    <row r="90" spans="1:10" ht="22" customHeight="1">
      <c r="A90" s="289"/>
      <c r="B90" s="101"/>
      <c r="C90" s="304"/>
      <c r="D90" s="154"/>
      <c r="E90" s="154"/>
      <c r="F90" s="154"/>
      <c r="G90" s="154"/>
      <c r="H90" s="154"/>
      <c r="I90" s="154"/>
      <c r="J90" s="155">
        <f>SUM(J84:J89)</f>
        <v>510</v>
      </c>
    </row>
    <row r="91" spans="1:10" ht="22" customHeight="1">
      <c r="A91" s="288" t="s">
        <v>31</v>
      </c>
      <c r="B91" s="97" t="s">
        <v>1</v>
      </c>
      <c r="C91" s="302"/>
      <c r="D91" s="107" t="s">
        <v>22</v>
      </c>
      <c r="E91" s="110" t="s">
        <v>23</v>
      </c>
      <c r="F91" s="107" t="s">
        <v>26</v>
      </c>
      <c r="G91" s="110" t="s">
        <v>24</v>
      </c>
      <c r="H91" s="107" t="s">
        <v>25</v>
      </c>
      <c r="I91" s="110" t="s">
        <v>18</v>
      </c>
      <c r="J91" s="109" t="s">
        <v>15</v>
      </c>
    </row>
    <row r="92" spans="1:10" ht="22" customHeight="1">
      <c r="A92" s="290" t="s">
        <v>53</v>
      </c>
      <c r="B92" s="330" t="s">
        <v>88</v>
      </c>
      <c r="C92" s="313">
        <v>126120</v>
      </c>
      <c r="D92" s="107"/>
      <c r="E92" s="110"/>
      <c r="F92" s="107"/>
      <c r="G92" s="110"/>
      <c r="H92" s="107"/>
      <c r="I92" s="110"/>
      <c r="J92" s="109">
        <f aca="true" t="shared" si="12" ref="J92:J97">SUM(D92:I92)</f>
        <v>0</v>
      </c>
    </row>
    <row r="93" spans="1:10" ht="22" customHeight="1">
      <c r="A93" s="296" t="s">
        <v>53</v>
      </c>
      <c r="B93" s="330" t="s">
        <v>105</v>
      </c>
      <c r="C93" s="314">
        <v>126474</v>
      </c>
      <c r="D93" s="172"/>
      <c r="E93" s="172"/>
      <c r="F93" s="172"/>
      <c r="G93" s="172"/>
      <c r="H93" s="172"/>
      <c r="I93" s="172"/>
      <c r="J93" s="109">
        <f t="shared" si="12"/>
        <v>0</v>
      </c>
    </row>
    <row r="94" spans="1:10" ht="22" customHeight="1">
      <c r="A94" s="296" t="s">
        <v>53</v>
      </c>
      <c r="B94" s="330" t="s">
        <v>89</v>
      </c>
      <c r="C94" s="314">
        <v>128213</v>
      </c>
      <c r="D94" s="107"/>
      <c r="E94" s="110"/>
      <c r="F94" s="107"/>
      <c r="G94" s="110"/>
      <c r="H94" s="107"/>
      <c r="I94" s="110"/>
      <c r="J94" s="109">
        <f t="shared" si="12"/>
        <v>0</v>
      </c>
    </row>
    <row r="95" spans="1:10" ht="22" customHeight="1">
      <c r="A95" s="296" t="s">
        <v>53</v>
      </c>
      <c r="B95" s="330" t="s">
        <v>90</v>
      </c>
      <c r="C95" s="314">
        <v>130559</v>
      </c>
      <c r="D95" s="107"/>
      <c r="E95" s="110"/>
      <c r="F95" s="107"/>
      <c r="G95" s="110"/>
      <c r="H95" s="107">
        <v>60</v>
      </c>
      <c r="I95" s="110"/>
      <c r="J95" s="109">
        <f t="shared" si="12"/>
        <v>60</v>
      </c>
    </row>
    <row r="96" spans="1:10" ht="22" customHeight="1">
      <c r="A96" s="296" t="s">
        <v>53</v>
      </c>
      <c r="B96" s="330" t="s">
        <v>148</v>
      </c>
      <c r="C96" s="314">
        <v>126869</v>
      </c>
      <c r="D96" s="73"/>
      <c r="E96" s="153"/>
      <c r="F96" s="73"/>
      <c r="G96" s="153"/>
      <c r="H96" s="73"/>
      <c r="I96" s="153"/>
      <c r="J96" s="109">
        <f t="shared" si="12"/>
        <v>0</v>
      </c>
    </row>
    <row r="97" spans="1:10" ht="22" customHeight="1">
      <c r="A97" s="296" t="s">
        <v>53</v>
      </c>
      <c r="B97" s="330" t="s">
        <v>122</v>
      </c>
      <c r="C97" s="313">
        <v>129423</v>
      </c>
      <c r="D97" s="73"/>
      <c r="E97" s="153"/>
      <c r="F97" s="73"/>
      <c r="G97" s="153"/>
      <c r="H97" s="73"/>
      <c r="I97" s="153"/>
      <c r="J97" s="109">
        <f t="shared" si="12"/>
        <v>0</v>
      </c>
    </row>
    <row r="98" spans="1:10" ht="22" customHeight="1">
      <c r="A98" s="289"/>
      <c r="B98" s="101"/>
      <c r="C98" s="304"/>
      <c r="D98" s="154"/>
      <c r="E98" s="154"/>
      <c r="F98" s="154"/>
      <c r="G98" s="154"/>
      <c r="H98" s="154"/>
      <c r="I98" s="154"/>
      <c r="J98" s="108">
        <f>SUM(J92:J97)</f>
        <v>60</v>
      </c>
    </row>
    <row r="99" spans="1:10" ht="22" customHeight="1">
      <c r="A99" s="288" t="s">
        <v>44</v>
      </c>
      <c r="B99" s="97" t="s">
        <v>1</v>
      </c>
      <c r="C99" s="302"/>
      <c r="D99" s="107" t="s">
        <v>22</v>
      </c>
      <c r="E99" s="110" t="s">
        <v>23</v>
      </c>
      <c r="F99" s="107" t="s">
        <v>26</v>
      </c>
      <c r="G99" s="110" t="s">
        <v>24</v>
      </c>
      <c r="H99" s="107" t="s">
        <v>25</v>
      </c>
      <c r="I99" s="110" t="s">
        <v>18</v>
      </c>
      <c r="J99" s="109" t="s">
        <v>15</v>
      </c>
    </row>
    <row r="100" spans="1:10" ht="22" customHeight="1">
      <c r="A100" s="286" t="s">
        <v>52</v>
      </c>
      <c r="B100" s="333" t="s">
        <v>123</v>
      </c>
      <c r="C100" s="303">
        <v>130690</v>
      </c>
      <c r="D100" s="107"/>
      <c r="E100" s="110"/>
      <c r="F100" s="107"/>
      <c r="G100" s="110"/>
      <c r="H100" s="107"/>
      <c r="I100" s="110"/>
      <c r="J100" s="109">
        <f>SUM(D100:H100)</f>
        <v>0</v>
      </c>
    </row>
    <row r="101" spans="1:10" ht="22" customHeight="1">
      <c r="A101" s="286" t="s">
        <v>52</v>
      </c>
      <c r="B101" s="333" t="s">
        <v>94</v>
      </c>
      <c r="C101" s="303">
        <v>132148</v>
      </c>
      <c r="D101" s="107"/>
      <c r="E101" s="110"/>
      <c r="F101" s="107"/>
      <c r="G101" s="110"/>
      <c r="H101" s="107"/>
      <c r="I101" s="110"/>
      <c r="J101" s="109">
        <f>SUM(D101:H101)</f>
        <v>0</v>
      </c>
    </row>
    <row r="102" spans="1:10" ht="22" customHeight="1">
      <c r="A102" s="286" t="s">
        <v>52</v>
      </c>
      <c r="B102" s="333" t="s">
        <v>209</v>
      </c>
      <c r="C102" s="303">
        <v>132147</v>
      </c>
      <c r="D102" s="107"/>
      <c r="E102" s="110"/>
      <c r="F102" s="107">
        <v>85</v>
      </c>
      <c r="G102" s="110"/>
      <c r="H102" s="107"/>
      <c r="I102" s="110"/>
      <c r="J102" s="109">
        <f>SUM(D102:H102)</f>
        <v>85</v>
      </c>
    </row>
    <row r="103" spans="1:10" ht="22" customHeight="1">
      <c r="A103" s="286" t="s">
        <v>52</v>
      </c>
      <c r="B103" s="333" t="s">
        <v>124</v>
      </c>
      <c r="C103" s="303">
        <v>130695</v>
      </c>
      <c r="D103" s="73"/>
      <c r="E103" s="153"/>
      <c r="F103" s="73"/>
      <c r="G103" s="153"/>
      <c r="H103" s="73"/>
      <c r="I103" s="153"/>
      <c r="J103" s="109">
        <f>SUM(D103:H103)</f>
        <v>0</v>
      </c>
    </row>
    <row r="104" spans="1:10" ht="22" customHeight="1">
      <c r="A104" s="286" t="s">
        <v>52</v>
      </c>
      <c r="B104" s="333" t="s">
        <v>208</v>
      </c>
      <c r="C104" s="303"/>
      <c r="D104" s="73"/>
      <c r="E104" s="153"/>
      <c r="F104" s="73"/>
      <c r="G104" s="153"/>
      <c r="H104" s="73"/>
      <c r="I104" s="153"/>
      <c r="J104" s="109">
        <f>SUM(D104:I104)</f>
        <v>0</v>
      </c>
    </row>
    <row r="105" spans="1:10" ht="22" customHeight="1">
      <c r="A105" s="286" t="s">
        <v>52</v>
      </c>
      <c r="B105" s="333" t="s">
        <v>207</v>
      </c>
      <c r="C105" s="303">
        <v>130703</v>
      </c>
      <c r="D105" s="73"/>
      <c r="E105" s="153"/>
      <c r="F105" s="73"/>
      <c r="G105" s="153">
        <v>60</v>
      </c>
      <c r="H105" s="73">
        <v>90</v>
      </c>
      <c r="I105" s="153"/>
      <c r="J105" s="109">
        <f>SUM(D105:H105)</f>
        <v>150</v>
      </c>
    </row>
    <row r="106" spans="1:10" ht="22" customHeight="1">
      <c r="A106" s="36"/>
      <c r="B106" s="70"/>
      <c r="C106" s="36"/>
      <c r="D106" s="283"/>
      <c r="E106" s="283"/>
      <c r="F106" s="283"/>
      <c r="G106" s="283"/>
      <c r="H106" s="283"/>
      <c r="I106" s="283"/>
      <c r="J106" s="284"/>
    </row>
    <row r="107" spans="1:10" ht="22" customHeight="1">
      <c r="A107" s="288" t="s">
        <v>34</v>
      </c>
      <c r="B107" s="97" t="s">
        <v>1</v>
      </c>
      <c r="C107" s="302"/>
      <c r="D107" s="107" t="s">
        <v>22</v>
      </c>
      <c r="E107" s="110" t="s">
        <v>23</v>
      </c>
      <c r="F107" s="107" t="s">
        <v>26</v>
      </c>
      <c r="G107" s="110" t="s">
        <v>24</v>
      </c>
      <c r="H107" s="107" t="s">
        <v>25</v>
      </c>
      <c r="I107" s="110" t="s">
        <v>18</v>
      </c>
      <c r="J107" s="109" t="s">
        <v>15</v>
      </c>
    </row>
    <row r="108" spans="1:10" ht="22" customHeight="1">
      <c r="A108" s="290" t="s">
        <v>47</v>
      </c>
      <c r="B108" s="332" t="s">
        <v>125</v>
      </c>
      <c r="C108" s="315">
        <v>128406</v>
      </c>
      <c r="D108" s="73"/>
      <c r="E108" s="153"/>
      <c r="F108" s="73"/>
      <c r="G108" s="153"/>
      <c r="H108" s="73">
        <v>110</v>
      </c>
      <c r="I108" s="153"/>
      <c r="J108" s="142">
        <f aca="true" t="shared" si="13" ref="J108:J113">SUM(D108:I108)</f>
        <v>110</v>
      </c>
    </row>
    <row r="109" spans="1:10" ht="22" customHeight="1">
      <c r="A109" s="290" t="s">
        <v>47</v>
      </c>
      <c r="B109" s="332" t="s">
        <v>65</v>
      </c>
      <c r="C109" s="315">
        <v>128391</v>
      </c>
      <c r="D109" s="73"/>
      <c r="E109" s="153"/>
      <c r="F109" s="73"/>
      <c r="G109" s="153"/>
      <c r="H109" s="73"/>
      <c r="I109" s="153"/>
      <c r="J109" s="142">
        <f t="shared" si="13"/>
        <v>0</v>
      </c>
    </row>
    <row r="110" spans="1:10" ht="22" customHeight="1">
      <c r="A110" s="290" t="s">
        <v>47</v>
      </c>
      <c r="B110" s="332" t="s">
        <v>206</v>
      </c>
      <c r="C110" s="315">
        <v>126585</v>
      </c>
      <c r="D110" s="73"/>
      <c r="E110" s="153"/>
      <c r="F110" s="73"/>
      <c r="G110" s="153"/>
      <c r="H110" s="73"/>
      <c r="I110" s="153"/>
      <c r="J110" s="142">
        <f t="shared" si="13"/>
        <v>0</v>
      </c>
    </row>
    <row r="111" spans="1:10" ht="22" customHeight="1">
      <c r="A111" s="290" t="s">
        <v>47</v>
      </c>
      <c r="B111" s="332" t="s">
        <v>205</v>
      </c>
      <c r="C111" s="315">
        <v>132361</v>
      </c>
      <c r="D111" s="73"/>
      <c r="E111" s="153"/>
      <c r="F111" s="73"/>
      <c r="G111" s="153"/>
      <c r="H111" s="73"/>
      <c r="I111" s="153"/>
      <c r="J111" s="142">
        <f t="shared" si="13"/>
        <v>0</v>
      </c>
    </row>
    <row r="112" spans="1:10" ht="22" customHeight="1">
      <c r="A112" s="296" t="s">
        <v>47</v>
      </c>
      <c r="B112" s="332" t="s">
        <v>133</v>
      </c>
      <c r="C112" s="316">
        <v>132364</v>
      </c>
      <c r="D112" s="73"/>
      <c r="E112" s="73"/>
      <c r="F112" s="73"/>
      <c r="G112" s="73"/>
      <c r="H112" s="73"/>
      <c r="I112" s="73"/>
      <c r="J112" s="142">
        <f t="shared" si="13"/>
        <v>0</v>
      </c>
    </row>
    <row r="113" spans="1:10" ht="22" customHeight="1">
      <c r="A113" s="290" t="s">
        <v>47</v>
      </c>
      <c r="B113" s="332" t="s">
        <v>126</v>
      </c>
      <c r="C113" s="315">
        <v>128392</v>
      </c>
      <c r="D113" s="73"/>
      <c r="E113" s="153"/>
      <c r="F113" s="73"/>
      <c r="G113" s="153"/>
      <c r="H113" s="73"/>
      <c r="I113" s="153"/>
      <c r="J113" s="142">
        <f t="shared" si="13"/>
        <v>0</v>
      </c>
    </row>
    <row r="114" spans="1:10" ht="22" customHeight="1">
      <c r="A114" s="289"/>
      <c r="B114" s="101"/>
      <c r="C114" s="304"/>
      <c r="D114" s="154"/>
      <c r="E114" s="154"/>
      <c r="F114" s="154"/>
      <c r="G114" s="154"/>
      <c r="H114" s="154"/>
      <c r="I114" s="154"/>
      <c r="J114" s="108">
        <f>SUM(J108:J113)</f>
        <v>110</v>
      </c>
    </row>
    <row r="115" spans="1:10" ht="22" customHeight="1">
      <c r="A115" s="288" t="s">
        <v>32</v>
      </c>
      <c r="B115" s="97" t="s">
        <v>1</v>
      </c>
      <c r="C115" s="302"/>
      <c r="D115" s="107" t="s">
        <v>22</v>
      </c>
      <c r="E115" s="110" t="s">
        <v>23</v>
      </c>
      <c r="F115" s="107" t="s">
        <v>26</v>
      </c>
      <c r="G115" s="110" t="s">
        <v>24</v>
      </c>
      <c r="H115" s="107" t="s">
        <v>25</v>
      </c>
      <c r="I115" s="110" t="s">
        <v>18</v>
      </c>
      <c r="J115" s="109" t="s">
        <v>15</v>
      </c>
    </row>
    <row r="116" spans="1:10" ht="22" customHeight="1">
      <c r="A116" s="297" t="s">
        <v>46</v>
      </c>
      <c r="B116" s="330" t="s">
        <v>189</v>
      </c>
      <c r="C116" s="302"/>
      <c r="D116" s="107"/>
      <c r="E116" s="110">
        <v>120</v>
      </c>
      <c r="F116" s="107"/>
      <c r="G116" s="110"/>
      <c r="H116" s="107"/>
      <c r="I116" s="110"/>
      <c r="J116" s="109">
        <f aca="true" t="shared" si="14" ref="J116:J121">SUM(D116:I116)</f>
        <v>120</v>
      </c>
    </row>
    <row r="117" spans="1:10" ht="22" customHeight="1">
      <c r="A117" s="297" t="s">
        <v>46</v>
      </c>
      <c r="B117" s="330" t="s">
        <v>193</v>
      </c>
      <c r="C117" s="302"/>
      <c r="D117" s="107">
        <v>180</v>
      </c>
      <c r="E117" s="110"/>
      <c r="F117" s="107"/>
      <c r="G117" s="110"/>
      <c r="H117" s="107"/>
      <c r="I117" s="110"/>
      <c r="J117" s="109">
        <f t="shared" si="14"/>
        <v>180</v>
      </c>
    </row>
    <row r="118" spans="1:10" ht="22" customHeight="1">
      <c r="A118" s="297" t="s">
        <v>46</v>
      </c>
      <c r="B118" s="330" t="s">
        <v>150</v>
      </c>
      <c r="C118" s="302"/>
      <c r="D118" s="107"/>
      <c r="E118" s="110"/>
      <c r="F118" s="107"/>
      <c r="G118" s="110"/>
      <c r="H118" s="107"/>
      <c r="I118" s="110"/>
      <c r="J118" s="109">
        <f t="shared" si="14"/>
        <v>0</v>
      </c>
    </row>
    <row r="119" spans="1:10" ht="22" customHeight="1">
      <c r="A119" s="297" t="s">
        <v>46</v>
      </c>
      <c r="B119" s="330" t="s">
        <v>128</v>
      </c>
      <c r="C119" s="317"/>
      <c r="D119" s="73">
        <v>40</v>
      </c>
      <c r="E119" s="153"/>
      <c r="F119" s="73">
        <v>55</v>
      </c>
      <c r="G119" s="153"/>
      <c r="H119" s="73"/>
      <c r="I119" s="153"/>
      <c r="J119" s="109">
        <f t="shared" si="14"/>
        <v>95</v>
      </c>
    </row>
    <row r="120" spans="1:10" ht="22" customHeight="1">
      <c r="A120" s="297" t="s">
        <v>46</v>
      </c>
      <c r="B120" s="330" t="s">
        <v>58</v>
      </c>
      <c r="C120" s="317"/>
      <c r="D120" s="73"/>
      <c r="E120" s="153"/>
      <c r="F120" s="73"/>
      <c r="G120" s="153"/>
      <c r="H120" s="73"/>
      <c r="I120" s="153"/>
      <c r="J120" s="109">
        <f t="shared" si="14"/>
        <v>0</v>
      </c>
    </row>
    <row r="121" spans="1:10" ht="22" customHeight="1">
      <c r="A121" s="297" t="s">
        <v>46</v>
      </c>
      <c r="B121" s="330" t="s">
        <v>204</v>
      </c>
      <c r="C121" s="317"/>
      <c r="D121" s="73"/>
      <c r="E121" s="153"/>
      <c r="F121" s="73"/>
      <c r="G121" s="153"/>
      <c r="H121" s="73"/>
      <c r="I121" s="153"/>
      <c r="J121" s="142">
        <f t="shared" si="14"/>
        <v>0</v>
      </c>
    </row>
    <row r="122" spans="1:10" ht="22" customHeight="1">
      <c r="A122" s="298"/>
      <c r="B122" s="116"/>
      <c r="C122" s="318"/>
      <c r="D122" s="154"/>
      <c r="E122" s="154"/>
      <c r="F122" s="154"/>
      <c r="G122" s="154"/>
      <c r="H122" s="154"/>
      <c r="I122" s="154"/>
      <c r="J122" s="108">
        <f>SUM(J116:J121)</f>
        <v>395</v>
      </c>
    </row>
    <row r="123" spans="1:10" ht="22" customHeight="1">
      <c r="A123" s="288" t="s">
        <v>39</v>
      </c>
      <c r="B123" s="97" t="s">
        <v>1</v>
      </c>
      <c r="C123" s="302"/>
      <c r="D123" s="107" t="s">
        <v>22</v>
      </c>
      <c r="E123" s="110" t="s">
        <v>23</v>
      </c>
      <c r="F123" s="107" t="s">
        <v>26</v>
      </c>
      <c r="G123" s="110" t="s">
        <v>24</v>
      </c>
      <c r="H123" s="107" t="s">
        <v>25</v>
      </c>
      <c r="I123" s="110" t="s">
        <v>18</v>
      </c>
      <c r="J123" s="109" t="s">
        <v>15</v>
      </c>
    </row>
    <row r="124" spans="1:10" ht="22" customHeight="1">
      <c r="A124" s="290" t="s">
        <v>57</v>
      </c>
      <c r="B124" s="330" t="s">
        <v>203</v>
      </c>
      <c r="C124" s="313">
        <v>130604</v>
      </c>
      <c r="D124" s="73"/>
      <c r="E124" s="153"/>
      <c r="F124" s="73"/>
      <c r="G124" s="153"/>
      <c r="H124" s="73"/>
      <c r="I124" s="153"/>
      <c r="J124" s="142">
        <f aca="true" t="shared" si="15" ref="J124:J129">SUM(D124:I124)</f>
        <v>0</v>
      </c>
    </row>
    <row r="125" spans="1:10" ht="22" customHeight="1">
      <c r="A125" s="290" t="s">
        <v>57</v>
      </c>
      <c r="B125" s="330" t="s">
        <v>202</v>
      </c>
      <c r="C125" s="313">
        <v>126055</v>
      </c>
      <c r="D125" s="73"/>
      <c r="E125" s="153"/>
      <c r="F125" s="73"/>
      <c r="G125" s="153"/>
      <c r="H125" s="73"/>
      <c r="I125" s="153"/>
      <c r="J125" s="142">
        <f t="shared" si="15"/>
        <v>0</v>
      </c>
    </row>
    <row r="126" spans="1:10" ht="22" customHeight="1">
      <c r="A126" s="290" t="s">
        <v>57</v>
      </c>
      <c r="B126" s="330" t="s">
        <v>201</v>
      </c>
      <c r="C126" s="313">
        <v>125936</v>
      </c>
      <c r="D126" s="73"/>
      <c r="E126" s="153"/>
      <c r="F126" s="73"/>
      <c r="G126" s="153"/>
      <c r="H126" s="142"/>
      <c r="I126" s="153">
        <v>70</v>
      </c>
      <c r="J126" s="142">
        <f t="shared" si="15"/>
        <v>70</v>
      </c>
    </row>
    <row r="127" spans="1:10" ht="22" customHeight="1">
      <c r="A127" s="290" t="s">
        <v>57</v>
      </c>
      <c r="B127" s="330" t="s">
        <v>200</v>
      </c>
      <c r="C127" s="315" t="s">
        <v>95</v>
      </c>
      <c r="D127" s="73"/>
      <c r="E127" s="153"/>
      <c r="F127" s="73"/>
      <c r="G127" s="153"/>
      <c r="H127" s="142"/>
      <c r="I127" s="153">
        <v>150</v>
      </c>
      <c r="J127" s="142">
        <f t="shared" si="15"/>
        <v>150</v>
      </c>
    </row>
    <row r="128" spans="1:10" ht="22" customHeight="1">
      <c r="A128" s="290" t="s">
        <v>57</v>
      </c>
      <c r="B128" s="331" t="s">
        <v>149</v>
      </c>
      <c r="C128" s="313">
        <v>127802</v>
      </c>
      <c r="D128" s="73"/>
      <c r="E128" s="153"/>
      <c r="F128" s="73"/>
      <c r="G128" s="153"/>
      <c r="H128" s="142"/>
      <c r="I128" s="153"/>
      <c r="J128" s="142">
        <f t="shared" si="15"/>
        <v>0</v>
      </c>
    </row>
    <row r="129" spans="1:10" ht="22" customHeight="1">
      <c r="A129" s="290" t="s">
        <v>57</v>
      </c>
      <c r="B129" s="330" t="s">
        <v>199</v>
      </c>
      <c r="C129" s="313">
        <v>126108</v>
      </c>
      <c r="D129" s="73"/>
      <c r="E129" s="153"/>
      <c r="F129" s="73"/>
      <c r="G129" s="153"/>
      <c r="H129" s="73"/>
      <c r="I129" s="153">
        <v>150</v>
      </c>
      <c r="J129" s="142">
        <f t="shared" si="15"/>
        <v>150</v>
      </c>
    </row>
    <row r="130" spans="1:10" ht="22" customHeight="1">
      <c r="A130" s="101"/>
      <c r="B130" s="101"/>
      <c r="C130" s="101"/>
      <c r="D130" s="154"/>
      <c r="E130" s="154"/>
      <c r="F130" s="154"/>
      <c r="G130" s="154"/>
      <c r="H130" s="154"/>
      <c r="I130" s="154"/>
      <c r="J130" s="108">
        <f>SUM(J124:J129)</f>
        <v>370</v>
      </c>
    </row>
  </sheetData>
  <mergeCells count="2">
    <mergeCell ref="U1:V1"/>
    <mergeCell ref="Y1:Z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75" zoomScaleNormal="75" zoomScalePageLayoutView="80" workbookViewId="0" topLeftCell="A1">
      <selection activeCell="O9" sqref="O9"/>
    </sheetView>
  </sheetViews>
  <sheetFormatPr defaultColWidth="8.8515625" defaultRowHeight="24" customHeight="1"/>
  <cols>
    <col min="1" max="1" width="9.28125" style="215" customWidth="1"/>
    <col min="2" max="2" width="28.28125" style="215" customWidth="1"/>
    <col min="3" max="3" width="13.7109375" style="215" customWidth="1"/>
    <col min="4" max="4" width="6.421875" style="215" customWidth="1"/>
    <col min="5" max="10" width="12.421875" style="215" customWidth="1"/>
    <col min="11" max="11" width="12.421875" style="214" customWidth="1"/>
    <col min="12" max="16384" width="8.8515625" style="215" customWidth="1"/>
  </cols>
  <sheetData>
    <row r="1" spans="1:10" ht="24" customHeight="1">
      <c r="A1" s="213" t="s">
        <v>3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1" s="213" customFormat="1" ht="24" customHeight="1">
      <c r="A2" s="386" t="s">
        <v>143</v>
      </c>
      <c r="B2" s="386"/>
      <c r="C2" s="386"/>
      <c r="K2" s="216"/>
    </row>
    <row r="3" s="213" customFormat="1" ht="24" customHeight="1">
      <c r="K3" s="216"/>
    </row>
    <row r="4" spans="1:10" ht="24" customHeight="1">
      <c r="A4" s="217" t="s">
        <v>12</v>
      </c>
      <c r="B4" s="217"/>
      <c r="D4" s="217"/>
      <c r="E4" s="217"/>
      <c r="F4" s="217"/>
      <c r="G4" s="217"/>
      <c r="H4" s="217"/>
      <c r="I4" s="217"/>
      <c r="J4" s="217"/>
    </row>
    <row r="5" spans="1:11" ht="24" customHeight="1">
      <c r="A5" s="218" t="s">
        <v>2</v>
      </c>
      <c r="B5" s="218" t="s">
        <v>1</v>
      </c>
      <c r="C5" s="218" t="s">
        <v>0</v>
      </c>
      <c r="D5" s="218" t="s">
        <v>27</v>
      </c>
      <c r="E5" s="218" t="s">
        <v>16</v>
      </c>
      <c r="F5" s="219" t="s">
        <v>5</v>
      </c>
      <c r="G5" s="218" t="s">
        <v>17</v>
      </c>
      <c r="H5" s="220" t="s">
        <v>5</v>
      </c>
      <c r="I5" s="218" t="s">
        <v>6</v>
      </c>
      <c r="J5" s="220" t="s">
        <v>5</v>
      </c>
      <c r="K5" s="221" t="s">
        <v>15</v>
      </c>
    </row>
    <row r="6" spans="1:11" ht="32.5" customHeight="1">
      <c r="A6" s="87" t="s">
        <v>30</v>
      </c>
      <c r="B6" s="181" t="s">
        <v>262</v>
      </c>
      <c r="C6" s="182">
        <v>126681</v>
      </c>
      <c r="D6" s="85"/>
      <c r="E6" s="323">
        <v>10.7</v>
      </c>
      <c r="F6" s="272">
        <v>20</v>
      </c>
      <c r="G6" s="85">
        <v>9.3</v>
      </c>
      <c r="H6" s="244">
        <v>45</v>
      </c>
      <c r="I6" s="245">
        <f aca="true" t="shared" si="0" ref="I6:I15">SUM(G6,E6)</f>
        <v>20</v>
      </c>
      <c r="J6" s="244">
        <v>60</v>
      </c>
      <c r="K6" s="246">
        <f aca="true" t="shared" si="1" ref="K6:K15">SUM(F6,H6,J6)</f>
        <v>125</v>
      </c>
    </row>
    <row r="7" spans="1:11" ht="30.5" customHeight="1">
      <c r="A7" s="181" t="s">
        <v>34</v>
      </c>
      <c r="B7" s="341" t="s">
        <v>125</v>
      </c>
      <c r="C7" s="326">
        <v>128406</v>
      </c>
      <c r="D7" s="85" t="s">
        <v>98</v>
      </c>
      <c r="E7" s="323">
        <v>11.1</v>
      </c>
      <c r="F7" s="272"/>
      <c r="G7" s="247">
        <v>9.1</v>
      </c>
      <c r="H7" s="244">
        <v>60</v>
      </c>
      <c r="I7" s="245">
        <f t="shared" si="0"/>
        <v>20.2</v>
      </c>
      <c r="J7" s="244">
        <v>50</v>
      </c>
      <c r="K7" s="246">
        <f t="shared" si="1"/>
        <v>110</v>
      </c>
    </row>
    <row r="8" spans="1:11" ht="30.5" customHeight="1">
      <c r="A8" s="181" t="s">
        <v>263</v>
      </c>
      <c r="B8" s="254" t="s">
        <v>66</v>
      </c>
      <c r="C8" s="322">
        <v>126566</v>
      </c>
      <c r="D8" s="85" t="s">
        <v>98</v>
      </c>
      <c r="E8" s="323">
        <v>12.2</v>
      </c>
      <c r="F8" s="272"/>
      <c r="G8" s="87">
        <v>9.3</v>
      </c>
      <c r="H8" s="244">
        <v>45</v>
      </c>
      <c r="I8" s="245">
        <f t="shared" si="0"/>
        <v>21.5</v>
      </c>
      <c r="J8" s="244">
        <v>40</v>
      </c>
      <c r="K8" s="246">
        <f t="shared" si="1"/>
        <v>85</v>
      </c>
    </row>
    <row r="9" spans="1:11" ht="30.5" customHeight="1">
      <c r="A9" s="326" t="s">
        <v>44</v>
      </c>
      <c r="B9" s="341" t="s">
        <v>207</v>
      </c>
      <c r="C9" s="326">
        <v>130703</v>
      </c>
      <c r="D9" s="85" t="s">
        <v>98</v>
      </c>
      <c r="E9" s="323">
        <v>11.5</v>
      </c>
      <c r="F9" s="272"/>
      <c r="G9" s="85">
        <v>10.2</v>
      </c>
      <c r="H9" s="244">
        <v>30</v>
      </c>
      <c r="I9" s="245">
        <f t="shared" si="0"/>
        <v>21.7</v>
      </c>
      <c r="J9" s="244">
        <v>30</v>
      </c>
      <c r="K9" s="246">
        <f t="shared" si="1"/>
        <v>60</v>
      </c>
    </row>
    <row r="10" spans="1:11" ht="30.5" customHeight="1">
      <c r="A10" s="326" t="s">
        <v>37</v>
      </c>
      <c r="B10" s="341" t="s">
        <v>110</v>
      </c>
      <c r="C10" s="326">
        <v>127765</v>
      </c>
      <c r="D10" s="85" t="s">
        <v>98</v>
      </c>
      <c r="E10" s="323">
        <v>9.8</v>
      </c>
      <c r="F10" s="272">
        <v>55</v>
      </c>
      <c r="G10" s="85">
        <v>12.2</v>
      </c>
      <c r="H10" s="244">
        <v>20</v>
      </c>
      <c r="I10" s="245">
        <f t="shared" si="0"/>
        <v>22</v>
      </c>
      <c r="J10" s="244">
        <v>20</v>
      </c>
      <c r="K10" s="246">
        <f t="shared" si="1"/>
        <v>95</v>
      </c>
    </row>
    <row r="11" spans="1:11" ht="30.5" customHeight="1">
      <c r="A11" s="181" t="s">
        <v>263</v>
      </c>
      <c r="B11" s="254" t="s">
        <v>80</v>
      </c>
      <c r="C11" s="322">
        <v>128645</v>
      </c>
      <c r="D11" s="85" t="s">
        <v>98</v>
      </c>
      <c r="E11" s="323">
        <v>10.8</v>
      </c>
      <c r="F11" s="272">
        <v>10</v>
      </c>
      <c r="G11" s="85">
        <v>14.5</v>
      </c>
      <c r="H11" s="244">
        <v>10</v>
      </c>
      <c r="I11" s="245">
        <f t="shared" si="0"/>
        <v>25.3</v>
      </c>
      <c r="J11" s="244">
        <v>10</v>
      </c>
      <c r="K11" s="246">
        <f t="shared" si="1"/>
        <v>30</v>
      </c>
    </row>
    <row r="12" spans="1:11" ht="30.5" customHeight="1">
      <c r="A12" s="326" t="s">
        <v>43</v>
      </c>
      <c r="B12" s="341" t="s">
        <v>191</v>
      </c>
      <c r="C12" s="326">
        <v>130305</v>
      </c>
      <c r="D12" s="85" t="s">
        <v>98</v>
      </c>
      <c r="E12" s="323">
        <v>9.8</v>
      </c>
      <c r="F12" s="272">
        <v>55</v>
      </c>
      <c r="G12" s="85">
        <v>100</v>
      </c>
      <c r="H12" s="244"/>
      <c r="I12" s="245">
        <f t="shared" si="0"/>
        <v>109.8</v>
      </c>
      <c r="J12" s="244"/>
      <c r="K12" s="246">
        <f t="shared" si="1"/>
        <v>55</v>
      </c>
    </row>
    <row r="13" spans="1:11" s="222" customFormat="1" ht="30.5" customHeight="1">
      <c r="A13" s="87" t="s">
        <v>30</v>
      </c>
      <c r="B13" s="254" t="s">
        <v>210</v>
      </c>
      <c r="C13" s="182">
        <v>124189</v>
      </c>
      <c r="D13" s="85" t="s">
        <v>98</v>
      </c>
      <c r="E13" s="323">
        <v>9.9</v>
      </c>
      <c r="F13" s="272">
        <v>40</v>
      </c>
      <c r="G13" s="85">
        <v>100</v>
      </c>
      <c r="H13" s="244"/>
      <c r="I13" s="245">
        <f t="shared" si="0"/>
        <v>109.9</v>
      </c>
      <c r="J13" s="244"/>
      <c r="K13" s="246">
        <f t="shared" si="1"/>
        <v>40</v>
      </c>
    </row>
    <row r="14" spans="1:11" ht="30.5" customHeight="1">
      <c r="A14" s="326" t="s">
        <v>37</v>
      </c>
      <c r="B14" s="326" t="s">
        <v>112</v>
      </c>
      <c r="C14" s="326">
        <v>131672</v>
      </c>
      <c r="D14" s="85"/>
      <c r="E14" s="323">
        <v>10</v>
      </c>
      <c r="F14" s="272">
        <v>30</v>
      </c>
      <c r="G14" s="85">
        <v>100</v>
      </c>
      <c r="H14" s="244"/>
      <c r="I14" s="245">
        <f t="shared" si="0"/>
        <v>110</v>
      </c>
      <c r="J14" s="244"/>
      <c r="K14" s="246">
        <f t="shared" si="1"/>
        <v>30</v>
      </c>
    </row>
    <row r="15" spans="1:11" ht="30.5" customHeight="1">
      <c r="A15" s="322" t="s">
        <v>41</v>
      </c>
      <c r="B15" s="322" t="s">
        <v>264</v>
      </c>
      <c r="C15" s="322">
        <v>128715</v>
      </c>
      <c r="D15" s="85"/>
      <c r="E15" s="323">
        <v>12.3</v>
      </c>
      <c r="F15" s="272"/>
      <c r="G15" s="85">
        <v>100</v>
      </c>
      <c r="H15" s="244"/>
      <c r="I15" s="245">
        <f t="shared" si="0"/>
        <v>112.3</v>
      </c>
      <c r="J15" s="244"/>
      <c r="K15" s="246">
        <f t="shared" si="1"/>
        <v>0</v>
      </c>
    </row>
    <row r="16" spans="1:11" ht="34" customHeight="1">
      <c r="A16" s="87"/>
      <c r="B16" s="87"/>
      <c r="C16" s="87"/>
      <c r="D16" s="85"/>
      <c r="E16" s="182"/>
      <c r="F16" s="111"/>
      <c r="G16" s="85"/>
      <c r="H16" s="111"/>
      <c r="I16" s="245"/>
      <c r="J16" s="244"/>
      <c r="K16" s="248"/>
    </row>
    <row r="18" spans="1:11" s="345" customFormat="1" ht="24" customHeight="1">
      <c r="A18" s="342"/>
      <c r="B18" s="113"/>
      <c r="C18" s="344"/>
      <c r="D18" s="343"/>
      <c r="E18" s="113"/>
      <c r="F18" s="113"/>
      <c r="K18" s="346"/>
    </row>
    <row r="19" spans="1:11" s="345" customFormat="1" ht="24" customHeight="1">
      <c r="A19" s="343"/>
      <c r="B19" s="113"/>
      <c r="C19" s="342"/>
      <c r="D19" s="343"/>
      <c r="E19" s="113"/>
      <c r="F19" s="113"/>
      <c r="K19" s="346"/>
    </row>
    <row r="20" spans="1:11" s="345" customFormat="1" ht="24" customHeight="1">
      <c r="A20" s="342"/>
      <c r="B20" s="113"/>
      <c r="C20" s="344"/>
      <c r="D20" s="343"/>
      <c r="E20" s="113"/>
      <c r="F20" s="113"/>
      <c r="K20" s="346"/>
    </row>
    <row r="21" spans="1:11" s="345" customFormat="1" ht="24" customHeight="1">
      <c r="A21" s="344"/>
      <c r="B21" s="113"/>
      <c r="C21" s="344"/>
      <c r="D21" s="343"/>
      <c r="E21" s="113"/>
      <c r="F21" s="113"/>
      <c r="K21" s="346"/>
    </row>
    <row r="22" spans="1:11" s="345" customFormat="1" ht="24" customHeight="1">
      <c r="A22" s="344"/>
      <c r="B22" s="113"/>
      <c r="C22" s="344"/>
      <c r="D22" s="343"/>
      <c r="E22" s="113"/>
      <c r="F22" s="113"/>
      <c r="K22" s="346"/>
    </row>
    <row r="23" s="345" customFormat="1" ht="24" customHeight="1">
      <c r="K23" s="346"/>
    </row>
  </sheetData>
  <mergeCells count="1">
    <mergeCell ref="A2:C2"/>
  </mergeCells>
  <printOptions gridLines="1"/>
  <pageMargins left="0.25" right="0.25" top="0.75" bottom="0.75" header="0.3" footer="0.3"/>
  <pageSetup fitToHeight="0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="91" zoomScaleNormal="91" zoomScalePageLayoutView="80" workbookViewId="0" topLeftCell="A1">
      <selection activeCell="P7" sqref="P7"/>
    </sheetView>
  </sheetViews>
  <sheetFormatPr defaultColWidth="8.8515625" defaultRowHeight="21" customHeight="1"/>
  <cols>
    <col min="1" max="1" width="12.140625" style="200" customWidth="1"/>
    <col min="2" max="2" width="23.28125" style="200" customWidth="1"/>
    <col min="3" max="3" width="14.8515625" style="200" customWidth="1"/>
    <col min="4" max="4" width="4.28125" style="200" customWidth="1"/>
    <col min="5" max="5" width="7.28125" style="200" customWidth="1"/>
    <col min="6" max="6" width="6.421875" style="200" customWidth="1"/>
    <col min="7" max="7" width="8.8515625" style="200" customWidth="1"/>
    <col min="8" max="8" width="6.421875" style="200" customWidth="1"/>
    <col min="9" max="9" width="8.421875" style="193" customWidth="1"/>
    <col min="10" max="10" width="6.00390625" style="200" customWidth="1"/>
    <col min="11" max="11" width="7.7109375" style="200" customWidth="1"/>
    <col min="12" max="16384" width="8.8515625" style="200" customWidth="1"/>
  </cols>
  <sheetData>
    <row r="1" spans="1:10" ht="21" customHeight="1">
      <c r="A1" s="48" t="s">
        <v>3</v>
      </c>
      <c r="B1" s="48"/>
      <c r="C1" s="48"/>
      <c r="D1" s="48"/>
      <c r="E1" s="48"/>
      <c r="F1" s="48"/>
      <c r="G1" s="48"/>
      <c r="H1" s="48"/>
      <c r="I1" s="208"/>
      <c r="J1" s="48"/>
    </row>
    <row r="2" spans="1:10" ht="21" customHeight="1">
      <c r="A2" s="385" t="s">
        <v>143</v>
      </c>
      <c r="B2" s="385"/>
      <c r="C2" s="385"/>
      <c r="D2" s="199"/>
      <c r="E2" s="199"/>
      <c r="F2" s="199"/>
      <c r="G2" s="199"/>
      <c r="H2" s="199"/>
      <c r="I2" s="209"/>
      <c r="J2" s="199"/>
    </row>
    <row r="3" spans="1:10" ht="21" customHeight="1">
      <c r="A3" s="199"/>
      <c r="B3" s="199"/>
      <c r="D3" s="199"/>
      <c r="E3" s="199"/>
      <c r="F3" s="199"/>
      <c r="G3" s="199"/>
      <c r="H3" s="199"/>
      <c r="I3" s="209"/>
      <c r="J3" s="199"/>
    </row>
    <row r="4" spans="1:10" ht="21" customHeight="1">
      <c r="A4" s="50" t="s">
        <v>8</v>
      </c>
      <c r="B4" s="50"/>
      <c r="D4" s="50"/>
      <c r="E4" s="50"/>
      <c r="F4" s="50"/>
      <c r="G4" s="50"/>
      <c r="H4" s="50"/>
      <c r="I4" s="210"/>
      <c r="J4" s="50"/>
    </row>
    <row r="5" spans="1:11" ht="21" customHeight="1">
      <c r="A5" s="186" t="s">
        <v>2</v>
      </c>
      <c r="B5" s="186" t="s">
        <v>1</v>
      </c>
      <c r="C5" s="187" t="s">
        <v>0</v>
      </c>
      <c r="D5" s="186" t="s">
        <v>27</v>
      </c>
      <c r="E5" s="188" t="s">
        <v>16</v>
      </c>
      <c r="F5" s="189" t="s">
        <v>5</v>
      </c>
      <c r="G5" s="188" t="s">
        <v>17</v>
      </c>
      <c r="H5" s="189" t="s">
        <v>5</v>
      </c>
      <c r="I5" s="188" t="s">
        <v>6</v>
      </c>
      <c r="J5" s="189" t="s">
        <v>5</v>
      </c>
      <c r="K5" s="190" t="s">
        <v>15</v>
      </c>
    </row>
    <row r="6" spans="1:11" ht="21" customHeight="1">
      <c r="A6" s="158" t="s">
        <v>41</v>
      </c>
      <c r="B6" s="93" t="s">
        <v>265</v>
      </c>
      <c r="C6" s="321">
        <v>132482</v>
      </c>
      <c r="D6" s="95"/>
      <c r="E6" s="194">
        <v>2.8</v>
      </c>
      <c r="F6" s="183">
        <v>60</v>
      </c>
      <c r="G6" s="197">
        <v>3.5</v>
      </c>
      <c r="H6" s="183">
        <v>30</v>
      </c>
      <c r="I6" s="191">
        <f aca="true" t="shared" si="0" ref="I6:I15">SUM(G6,E6)</f>
        <v>6.3</v>
      </c>
      <c r="J6" s="183">
        <v>60</v>
      </c>
      <c r="K6" s="184">
        <f aca="true" t="shared" si="1" ref="K6:K18">SUM(F6,H6,J6)</f>
        <v>150</v>
      </c>
    </row>
    <row r="7" spans="1:11" ht="21" customHeight="1">
      <c r="A7" s="321" t="s">
        <v>38</v>
      </c>
      <c r="B7" s="196" t="s">
        <v>269</v>
      </c>
      <c r="C7" s="321">
        <v>130209</v>
      </c>
      <c r="D7" s="95"/>
      <c r="E7" s="194">
        <v>3.3</v>
      </c>
      <c r="F7" s="183">
        <v>3.33</v>
      </c>
      <c r="G7" s="192">
        <v>3.1</v>
      </c>
      <c r="H7" s="183">
        <v>55</v>
      </c>
      <c r="I7" s="191">
        <f t="shared" si="0"/>
        <v>6.4</v>
      </c>
      <c r="J7" s="183">
        <v>45</v>
      </c>
      <c r="K7" s="184">
        <f t="shared" si="1"/>
        <v>103.33</v>
      </c>
    </row>
    <row r="8" spans="1:11" ht="21" customHeight="1">
      <c r="A8" s="321" t="s">
        <v>30</v>
      </c>
      <c r="B8" s="348" t="s">
        <v>246</v>
      </c>
      <c r="C8" s="321">
        <v>130346</v>
      </c>
      <c r="D8" s="95" t="s">
        <v>131</v>
      </c>
      <c r="E8" s="194">
        <v>3.3</v>
      </c>
      <c r="F8" s="183">
        <v>3.33</v>
      </c>
      <c r="G8" s="192">
        <v>3.1</v>
      </c>
      <c r="H8" s="183">
        <v>55</v>
      </c>
      <c r="I8" s="191">
        <f t="shared" si="0"/>
        <v>6.4</v>
      </c>
      <c r="J8" s="183">
        <v>45</v>
      </c>
      <c r="K8" s="184">
        <f t="shared" si="1"/>
        <v>103.33</v>
      </c>
    </row>
    <row r="9" spans="1:11" ht="21" customHeight="1">
      <c r="A9" s="158" t="s">
        <v>53</v>
      </c>
      <c r="B9" s="161" t="s">
        <v>92</v>
      </c>
      <c r="C9" s="158">
        <v>130049</v>
      </c>
      <c r="D9" s="95" t="s">
        <v>131</v>
      </c>
      <c r="E9" s="194">
        <v>3.5</v>
      </c>
      <c r="F9" s="183"/>
      <c r="G9" s="197">
        <v>3.2</v>
      </c>
      <c r="H9" s="183">
        <v>40</v>
      </c>
      <c r="I9" s="191">
        <f t="shared" si="0"/>
        <v>6.7</v>
      </c>
      <c r="J9" s="183">
        <v>30</v>
      </c>
      <c r="K9" s="184">
        <f t="shared" si="1"/>
        <v>70</v>
      </c>
    </row>
    <row r="10" spans="1:11" ht="21" customHeight="1">
      <c r="A10" s="75" t="s">
        <v>41</v>
      </c>
      <c r="B10" s="75" t="s">
        <v>156</v>
      </c>
      <c r="C10" s="158">
        <v>128690</v>
      </c>
      <c r="D10" s="95"/>
      <c r="E10" s="194">
        <v>3.3</v>
      </c>
      <c r="F10" s="183">
        <v>3.33</v>
      </c>
      <c r="G10" s="192">
        <v>12.2</v>
      </c>
      <c r="H10" s="183">
        <v>20</v>
      </c>
      <c r="I10" s="191">
        <f t="shared" si="0"/>
        <v>15.5</v>
      </c>
      <c r="J10" s="183">
        <v>20</v>
      </c>
      <c r="K10" s="184">
        <f t="shared" si="1"/>
        <v>43.33</v>
      </c>
    </row>
    <row r="11" spans="1:11" ht="21" customHeight="1">
      <c r="A11" s="75" t="s">
        <v>30</v>
      </c>
      <c r="B11" s="75" t="s">
        <v>270</v>
      </c>
      <c r="C11" s="158">
        <v>128589</v>
      </c>
      <c r="D11" s="95"/>
      <c r="E11" s="194">
        <v>3.4</v>
      </c>
      <c r="F11" s="183"/>
      <c r="G11" s="198">
        <v>12.9</v>
      </c>
      <c r="H11" s="183">
        <v>10</v>
      </c>
      <c r="I11" s="191">
        <f t="shared" si="0"/>
        <v>16.3</v>
      </c>
      <c r="J11" s="183">
        <v>10</v>
      </c>
      <c r="K11" s="184">
        <f t="shared" si="1"/>
        <v>20</v>
      </c>
    </row>
    <row r="12" spans="1:11" ht="21" customHeight="1">
      <c r="A12" s="158" t="s">
        <v>30</v>
      </c>
      <c r="B12" s="75" t="s">
        <v>182</v>
      </c>
      <c r="C12" s="158">
        <v>130347</v>
      </c>
      <c r="D12" s="95"/>
      <c r="E12" s="194">
        <v>2.9</v>
      </c>
      <c r="F12" s="183">
        <v>50</v>
      </c>
      <c r="G12" s="192">
        <v>100</v>
      </c>
      <c r="H12" s="183"/>
      <c r="I12" s="191">
        <f t="shared" si="0"/>
        <v>102.9</v>
      </c>
      <c r="J12" s="183"/>
      <c r="K12" s="184">
        <f t="shared" si="1"/>
        <v>50</v>
      </c>
    </row>
    <row r="13" spans="1:11" ht="21" customHeight="1">
      <c r="A13" s="158" t="s">
        <v>41</v>
      </c>
      <c r="B13" s="75" t="s">
        <v>266</v>
      </c>
      <c r="C13" s="158">
        <v>132479</v>
      </c>
      <c r="D13" s="95"/>
      <c r="E13" s="194">
        <v>3</v>
      </c>
      <c r="F13" s="183">
        <v>35</v>
      </c>
      <c r="G13" s="192">
        <v>100</v>
      </c>
      <c r="H13" s="183"/>
      <c r="I13" s="191">
        <f t="shared" si="0"/>
        <v>103</v>
      </c>
      <c r="J13" s="183"/>
      <c r="K13" s="184">
        <f t="shared" si="1"/>
        <v>35</v>
      </c>
    </row>
    <row r="14" spans="1:11" ht="21" customHeight="1">
      <c r="A14" s="158" t="s">
        <v>57</v>
      </c>
      <c r="B14" s="93" t="s">
        <v>267</v>
      </c>
      <c r="C14" s="321">
        <v>130250</v>
      </c>
      <c r="D14" s="95"/>
      <c r="E14" s="194">
        <v>3</v>
      </c>
      <c r="F14" s="183">
        <v>35</v>
      </c>
      <c r="G14" s="197">
        <v>100</v>
      </c>
      <c r="H14" s="183"/>
      <c r="I14" s="191">
        <f t="shared" si="0"/>
        <v>103</v>
      </c>
      <c r="J14" s="183"/>
      <c r="K14" s="184">
        <f t="shared" si="1"/>
        <v>35</v>
      </c>
    </row>
    <row r="15" spans="1:11" ht="21" customHeight="1">
      <c r="A15" s="158" t="s">
        <v>30</v>
      </c>
      <c r="B15" s="75" t="s">
        <v>268</v>
      </c>
      <c r="C15" s="158">
        <v>126560</v>
      </c>
      <c r="D15" s="95"/>
      <c r="E15" s="194">
        <v>3.1</v>
      </c>
      <c r="F15" s="183">
        <v>20</v>
      </c>
      <c r="G15" s="197">
        <v>100</v>
      </c>
      <c r="H15" s="183"/>
      <c r="I15" s="191">
        <f t="shared" si="0"/>
        <v>103.1</v>
      </c>
      <c r="J15" s="183"/>
      <c r="K15" s="184">
        <f t="shared" si="1"/>
        <v>20</v>
      </c>
    </row>
    <row r="16" spans="1:11" ht="21" customHeight="1">
      <c r="A16" s="185"/>
      <c r="B16" s="195"/>
      <c r="C16" s="185"/>
      <c r="D16" s="76"/>
      <c r="E16" s="194"/>
      <c r="F16" s="183"/>
      <c r="G16" s="191"/>
      <c r="H16" s="183"/>
      <c r="I16" s="191"/>
      <c r="J16" s="183"/>
      <c r="K16" s="184">
        <f t="shared" si="1"/>
        <v>0</v>
      </c>
    </row>
    <row r="17" spans="1:11" ht="21" customHeight="1">
      <c r="A17" s="211"/>
      <c r="B17" s="211"/>
      <c r="C17" s="185"/>
      <c r="D17" s="160"/>
      <c r="E17" s="194"/>
      <c r="F17" s="183"/>
      <c r="G17" s="160"/>
      <c r="H17" s="183"/>
      <c r="I17" s="191"/>
      <c r="J17" s="183"/>
      <c r="K17" s="184">
        <f t="shared" si="1"/>
        <v>0</v>
      </c>
    </row>
    <row r="18" spans="1:11" ht="21" customHeight="1">
      <c r="A18" s="211"/>
      <c r="B18" s="211"/>
      <c r="C18" s="185"/>
      <c r="D18" s="160"/>
      <c r="E18" s="194"/>
      <c r="F18" s="183"/>
      <c r="G18" s="160"/>
      <c r="H18" s="183"/>
      <c r="I18" s="191"/>
      <c r="J18" s="183"/>
      <c r="K18" s="184">
        <f t="shared" si="1"/>
        <v>0</v>
      </c>
    </row>
  </sheetData>
  <mergeCells count="1">
    <mergeCell ref="A2:C2"/>
  </mergeCells>
  <printOptions gridLines="1"/>
  <pageMargins left="0.25" right="0" top="0.75" bottom="0.75" header="0.3" footer="0.3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120" zoomScaleNormal="120" zoomScalePageLayoutView="80" workbookViewId="0" topLeftCell="A836">
      <selection activeCell="O4" sqref="O4"/>
    </sheetView>
  </sheetViews>
  <sheetFormatPr defaultColWidth="8.8515625" defaultRowHeight="16.5" customHeight="1"/>
  <cols>
    <col min="1" max="1" width="11.28125" style="58" customWidth="1"/>
    <col min="2" max="2" width="20.28125" style="58" customWidth="1"/>
    <col min="3" max="3" width="10.00390625" style="58" customWidth="1"/>
    <col min="4" max="4" width="5.421875" style="58" customWidth="1"/>
    <col min="5" max="5" width="7.421875" style="58" customWidth="1"/>
    <col min="6" max="6" width="6.7109375" style="58" customWidth="1"/>
    <col min="7" max="7" width="8.00390625" style="268" customWidth="1"/>
    <col min="8" max="8" width="5.421875" style="58" customWidth="1"/>
    <col min="9" max="9" width="8.00390625" style="61" customWidth="1"/>
    <col min="10" max="10" width="5.421875" style="58" customWidth="1"/>
    <col min="11" max="11" width="8.7109375" style="58" customWidth="1"/>
    <col min="12" max="16384" width="8.8515625" style="58" customWidth="1"/>
  </cols>
  <sheetData>
    <row r="1" spans="1:10" ht="16.5" customHeight="1">
      <c r="A1" s="55" t="s">
        <v>3</v>
      </c>
      <c r="B1" s="55"/>
      <c r="C1" s="55"/>
      <c r="D1" s="55"/>
      <c r="E1" s="55"/>
      <c r="F1" s="55"/>
      <c r="G1" s="262"/>
      <c r="H1" s="55"/>
      <c r="I1" s="173"/>
      <c r="J1" s="55"/>
    </row>
    <row r="2" spans="1:11" s="56" customFormat="1" ht="16.5" customHeight="1">
      <c r="A2" s="387" t="s">
        <v>143</v>
      </c>
      <c r="B2" s="387"/>
      <c r="C2" s="387"/>
      <c r="G2" s="263"/>
      <c r="K2" s="174"/>
    </row>
    <row r="3" spans="1:11" s="56" customFormat="1" ht="16.5" customHeight="1">
      <c r="A3" s="165" t="s">
        <v>102</v>
      </c>
      <c r="G3" s="263"/>
      <c r="K3" s="174"/>
    </row>
    <row r="4" spans="1:10" ht="16.5" customHeight="1">
      <c r="A4" s="57" t="s">
        <v>11</v>
      </c>
      <c r="B4" s="57"/>
      <c r="D4" s="57"/>
      <c r="E4" s="57"/>
      <c r="F4" s="57"/>
      <c r="G4" s="264"/>
      <c r="H4" s="57"/>
      <c r="I4" s="175"/>
      <c r="J4" s="57"/>
    </row>
    <row r="5" spans="1:11" ht="16.5" customHeight="1">
      <c r="A5" s="176" t="s">
        <v>2</v>
      </c>
      <c r="B5" s="177" t="s">
        <v>1</v>
      </c>
      <c r="C5" s="176" t="s">
        <v>0</v>
      </c>
      <c r="D5" s="176" t="s">
        <v>27</v>
      </c>
      <c r="E5" s="178" t="s">
        <v>16</v>
      </c>
      <c r="F5" s="179" t="s">
        <v>5</v>
      </c>
      <c r="G5" s="265" t="s">
        <v>17</v>
      </c>
      <c r="H5" s="179" t="s">
        <v>5</v>
      </c>
      <c r="I5" s="178" t="s">
        <v>6</v>
      </c>
      <c r="J5" s="179" t="s">
        <v>5</v>
      </c>
      <c r="K5" s="180" t="s">
        <v>15</v>
      </c>
    </row>
    <row r="6" spans="1:11" ht="16.5" customHeight="1">
      <c r="A6" s="229" t="s">
        <v>35</v>
      </c>
      <c r="B6" s="203" t="s">
        <v>136</v>
      </c>
      <c r="C6" s="250">
        <v>130378</v>
      </c>
      <c r="D6" s="164" t="s">
        <v>131</v>
      </c>
      <c r="E6" s="212">
        <v>5.3</v>
      </c>
      <c r="F6" s="84">
        <v>20</v>
      </c>
      <c r="G6" s="135">
        <v>4.1</v>
      </c>
      <c r="H6" s="84">
        <v>60</v>
      </c>
      <c r="I6" s="83">
        <f aca="true" t="shared" si="0" ref="I6:I16">SUM(G6,E6)</f>
        <v>9.399999999999999</v>
      </c>
      <c r="J6" s="84">
        <v>60</v>
      </c>
      <c r="K6" s="86">
        <f aca="true" t="shared" si="1" ref="K6:K16">SUM(F6,H6,J6)</f>
        <v>140</v>
      </c>
    </row>
    <row r="7" spans="1:11" ht="16.5" customHeight="1">
      <c r="A7" s="92" t="s">
        <v>36</v>
      </c>
      <c r="B7" s="185" t="s">
        <v>137</v>
      </c>
      <c r="C7" s="231">
        <v>127333</v>
      </c>
      <c r="D7" s="164"/>
      <c r="E7" s="212">
        <v>5</v>
      </c>
      <c r="F7" s="84">
        <v>30</v>
      </c>
      <c r="G7" s="266">
        <v>5.1</v>
      </c>
      <c r="H7" s="84">
        <v>40</v>
      </c>
      <c r="I7" s="83">
        <f t="shared" si="0"/>
        <v>10.1</v>
      </c>
      <c r="J7" s="84">
        <v>50</v>
      </c>
      <c r="K7" s="86">
        <f t="shared" si="1"/>
        <v>120</v>
      </c>
    </row>
    <row r="8" spans="1:11" ht="16.5" customHeight="1">
      <c r="A8" s="232" t="s">
        <v>44</v>
      </c>
      <c r="B8" s="234" t="s">
        <v>207</v>
      </c>
      <c r="C8" s="233">
        <v>130703</v>
      </c>
      <c r="D8" s="164" t="s">
        <v>131</v>
      </c>
      <c r="E8" s="212">
        <v>5.7</v>
      </c>
      <c r="F8" s="84"/>
      <c r="G8" s="135">
        <v>4.6</v>
      </c>
      <c r="H8" s="84">
        <v>50</v>
      </c>
      <c r="I8" s="83">
        <f t="shared" si="0"/>
        <v>10.3</v>
      </c>
      <c r="J8" s="84">
        <v>40</v>
      </c>
      <c r="K8" s="86">
        <f t="shared" si="1"/>
        <v>90</v>
      </c>
    </row>
    <row r="9" spans="1:11" ht="16.5" customHeight="1">
      <c r="A9" s="228" t="s">
        <v>263</v>
      </c>
      <c r="B9" s="243" t="s">
        <v>80</v>
      </c>
      <c r="C9" s="233">
        <v>128645</v>
      </c>
      <c r="D9" s="164" t="s">
        <v>131</v>
      </c>
      <c r="E9" s="212">
        <v>4.5</v>
      </c>
      <c r="F9" s="84">
        <v>50</v>
      </c>
      <c r="G9" s="266">
        <v>7</v>
      </c>
      <c r="H9" s="84">
        <v>20</v>
      </c>
      <c r="I9" s="83">
        <f t="shared" si="0"/>
        <v>11.5</v>
      </c>
      <c r="J9" s="84">
        <v>25</v>
      </c>
      <c r="K9" s="86">
        <f t="shared" si="1"/>
        <v>95</v>
      </c>
    </row>
    <row r="10" spans="1:11" ht="16.5" customHeight="1">
      <c r="A10" s="229" t="s">
        <v>53</v>
      </c>
      <c r="B10" s="203" t="s">
        <v>90</v>
      </c>
      <c r="C10" s="250">
        <v>129423</v>
      </c>
      <c r="D10" s="164" t="s">
        <v>131</v>
      </c>
      <c r="E10" s="212">
        <v>5.4</v>
      </c>
      <c r="F10" s="84">
        <v>5</v>
      </c>
      <c r="G10" s="238">
        <v>6.1</v>
      </c>
      <c r="H10" s="84">
        <v>30</v>
      </c>
      <c r="I10" s="83">
        <f t="shared" si="0"/>
        <v>11.5</v>
      </c>
      <c r="J10" s="84">
        <v>25</v>
      </c>
      <c r="K10" s="86">
        <f t="shared" si="1"/>
        <v>60</v>
      </c>
    </row>
    <row r="11" spans="1:11" ht="16.5" customHeight="1">
      <c r="A11" s="182" t="s">
        <v>35</v>
      </c>
      <c r="B11" s="181" t="s">
        <v>68</v>
      </c>
      <c r="C11" s="171">
        <v>126352</v>
      </c>
      <c r="D11" s="164" t="s">
        <v>131</v>
      </c>
      <c r="E11" s="87">
        <v>6</v>
      </c>
      <c r="F11" s="84"/>
      <c r="G11" s="266">
        <v>9.2</v>
      </c>
      <c r="H11" s="84">
        <v>10</v>
      </c>
      <c r="I11" s="83">
        <f t="shared" si="0"/>
        <v>15.2</v>
      </c>
      <c r="J11" s="84">
        <v>10</v>
      </c>
      <c r="K11" s="86">
        <f t="shared" si="1"/>
        <v>20</v>
      </c>
    </row>
    <row r="12" spans="1:11" ht="16.5" customHeight="1">
      <c r="A12" s="185" t="s">
        <v>57</v>
      </c>
      <c r="B12" s="230" t="s">
        <v>200</v>
      </c>
      <c r="C12" s="242">
        <v>125936</v>
      </c>
      <c r="D12" s="83" t="s">
        <v>131</v>
      </c>
      <c r="E12" s="212">
        <v>6</v>
      </c>
      <c r="F12" s="84"/>
      <c r="G12" s="135">
        <v>14.4</v>
      </c>
      <c r="H12" s="84"/>
      <c r="I12" s="83">
        <f t="shared" si="0"/>
        <v>20.4</v>
      </c>
      <c r="J12" s="84"/>
      <c r="K12" s="86">
        <f t="shared" si="1"/>
        <v>0</v>
      </c>
    </row>
    <row r="13" spans="1:11" ht="16.5" customHeight="1">
      <c r="A13" s="185" t="s">
        <v>36</v>
      </c>
      <c r="B13" s="230" t="s">
        <v>138</v>
      </c>
      <c r="C13" s="242">
        <v>128282</v>
      </c>
      <c r="D13" s="163" t="s">
        <v>131</v>
      </c>
      <c r="E13" s="212">
        <v>4.4</v>
      </c>
      <c r="F13" s="84">
        <v>60</v>
      </c>
      <c r="G13" s="266">
        <v>100</v>
      </c>
      <c r="H13" s="84"/>
      <c r="I13" s="83">
        <f t="shared" si="0"/>
        <v>104.4</v>
      </c>
      <c r="J13" s="84"/>
      <c r="K13" s="86">
        <f t="shared" si="1"/>
        <v>60</v>
      </c>
    </row>
    <row r="14" spans="1:11" ht="16.5" customHeight="1">
      <c r="A14" s="229" t="s">
        <v>57</v>
      </c>
      <c r="B14" s="229" t="s">
        <v>271</v>
      </c>
      <c r="C14" s="250">
        <v>128785</v>
      </c>
      <c r="D14" s="163"/>
      <c r="E14" s="212">
        <v>4.7</v>
      </c>
      <c r="F14" s="84">
        <v>40</v>
      </c>
      <c r="G14" s="267">
        <v>100</v>
      </c>
      <c r="H14" s="84"/>
      <c r="I14" s="83">
        <f t="shared" si="0"/>
        <v>104.7</v>
      </c>
      <c r="J14" s="84"/>
      <c r="K14" s="86">
        <f t="shared" si="1"/>
        <v>40</v>
      </c>
    </row>
    <row r="15" spans="1:11" ht="16.5" customHeight="1">
      <c r="A15" s="228" t="s">
        <v>30</v>
      </c>
      <c r="B15" s="243" t="s">
        <v>134</v>
      </c>
      <c r="C15" s="233">
        <v>130870</v>
      </c>
      <c r="D15" s="164"/>
      <c r="E15" s="212">
        <v>5.4</v>
      </c>
      <c r="F15" s="84">
        <v>5</v>
      </c>
      <c r="G15" s="135">
        <v>100</v>
      </c>
      <c r="H15" s="84"/>
      <c r="I15" s="83">
        <f t="shared" si="0"/>
        <v>105.4</v>
      </c>
      <c r="J15" s="84"/>
      <c r="K15" s="86">
        <f t="shared" si="1"/>
        <v>5</v>
      </c>
    </row>
    <row r="16" spans="1:11" ht="16.5" customHeight="1">
      <c r="A16" s="239" t="s">
        <v>37</v>
      </c>
      <c r="B16" s="240" t="s">
        <v>272</v>
      </c>
      <c r="C16" s="241">
        <v>132897</v>
      </c>
      <c r="D16" s="163"/>
      <c r="E16" s="212">
        <v>5.8</v>
      </c>
      <c r="F16" s="84"/>
      <c r="G16" s="135">
        <v>100</v>
      </c>
      <c r="H16" s="84"/>
      <c r="I16" s="83">
        <f t="shared" si="0"/>
        <v>105.8</v>
      </c>
      <c r="J16" s="84"/>
      <c r="K16" s="86">
        <f t="shared" si="1"/>
        <v>0</v>
      </c>
    </row>
  </sheetData>
  <mergeCells count="1">
    <mergeCell ref="A2:C2"/>
  </mergeCells>
  <printOptions gridLines="1"/>
  <pageMargins left="0.25" right="0.25" top="0.75" bottom="0.75" header="0.3" footer="0.3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"/>
  <sheetViews>
    <sheetView zoomScale="80" zoomScaleNormal="80" zoomScalePageLayoutView="80" workbookViewId="0" topLeftCell="A1">
      <selection activeCell="N11" sqref="N11"/>
    </sheetView>
  </sheetViews>
  <sheetFormatPr defaultColWidth="8.8515625" defaultRowHeight="28.5" customHeight="1"/>
  <cols>
    <col min="1" max="1" width="10.28125" style="58" customWidth="1"/>
    <col min="2" max="2" width="23.28125" style="58" customWidth="1"/>
    <col min="3" max="3" width="15.8515625" style="58" customWidth="1"/>
    <col min="4" max="4" width="5.00390625" style="58" customWidth="1"/>
    <col min="5" max="5" width="7.8515625" style="58" customWidth="1"/>
    <col min="6" max="6" width="9.28125" style="58" customWidth="1"/>
    <col min="7" max="7" width="12.00390625" style="58" customWidth="1"/>
    <col min="8" max="8" width="8.421875" style="58" customWidth="1"/>
    <col min="9" max="9" width="12.00390625" style="58" customWidth="1"/>
    <col min="10" max="10" width="9.7109375" style="58" customWidth="1"/>
    <col min="11" max="11" width="12.00390625" style="370" customWidth="1"/>
    <col min="12" max="34" width="8.8515625" style="59" customWidth="1"/>
    <col min="35" max="16384" width="8.8515625" style="58" customWidth="1"/>
  </cols>
  <sheetData>
    <row r="1" spans="1:10" ht="28.5" customHeight="1">
      <c r="A1" s="55" t="s">
        <v>3</v>
      </c>
      <c r="B1" s="55"/>
      <c r="C1" s="55"/>
      <c r="D1" s="7"/>
      <c r="E1" s="7"/>
      <c r="F1" s="7"/>
      <c r="G1" s="7"/>
      <c r="H1" s="7"/>
      <c r="I1" s="7"/>
      <c r="J1" s="7"/>
    </row>
    <row r="2" spans="1:34" s="56" customFormat="1" ht="28.5" customHeight="1">
      <c r="A2" s="385" t="s">
        <v>143</v>
      </c>
      <c r="B2" s="385"/>
      <c r="C2" s="385"/>
      <c r="D2" s="9"/>
      <c r="E2" s="9"/>
      <c r="F2" s="9"/>
      <c r="G2" s="9"/>
      <c r="H2" s="9"/>
      <c r="I2" s="9"/>
      <c r="J2" s="9"/>
      <c r="K2" s="371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4:34" s="56" customFormat="1" ht="28.5" customHeight="1">
      <c r="D3" s="9"/>
      <c r="E3" s="9"/>
      <c r="F3" s="9"/>
      <c r="G3" s="9"/>
      <c r="H3" s="9"/>
      <c r="I3" s="9"/>
      <c r="J3" s="9"/>
      <c r="K3" s="371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1:10" ht="28.5" customHeight="1">
      <c r="A4" s="57" t="s">
        <v>13</v>
      </c>
      <c r="B4" s="57"/>
      <c r="C4" s="4"/>
      <c r="D4" s="11"/>
      <c r="E4" s="11"/>
      <c r="F4" s="11"/>
      <c r="G4" s="11"/>
      <c r="H4" s="11"/>
      <c r="I4" s="11"/>
      <c r="J4" s="11"/>
    </row>
    <row r="5" spans="1:11" ht="28.5" customHeight="1">
      <c r="A5" s="6" t="s">
        <v>2</v>
      </c>
      <c r="B5" s="4" t="s">
        <v>1</v>
      </c>
      <c r="C5" s="6" t="s">
        <v>0</v>
      </c>
      <c r="D5" s="6" t="s">
        <v>27</v>
      </c>
      <c r="E5" s="5" t="s">
        <v>16</v>
      </c>
      <c r="F5" s="270" t="s">
        <v>5</v>
      </c>
      <c r="G5" s="369" t="s">
        <v>17</v>
      </c>
      <c r="H5" s="27" t="s">
        <v>5</v>
      </c>
      <c r="I5" s="5" t="s">
        <v>6</v>
      </c>
      <c r="J5" s="270" t="s">
        <v>5</v>
      </c>
      <c r="K5" s="372" t="s">
        <v>15</v>
      </c>
    </row>
    <row r="6" spans="1:11" s="59" customFormat="1" ht="28.5" customHeight="1">
      <c r="A6" s="75" t="s">
        <v>30</v>
      </c>
      <c r="B6" s="159" t="s">
        <v>188</v>
      </c>
      <c r="C6" s="182">
        <v>133199</v>
      </c>
      <c r="D6" s="76"/>
      <c r="E6" s="323">
        <v>82</v>
      </c>
      <c r="F6" s="272">
        <v>60</v>
      </c>
      <c r="G6" s="158">
        <v>0</v>
      </c>
      <c r="H6" s="183"/>
      <c r="I6" s="324">
        <f aca="true" t="shared" si="0" ref="I6:I13">SUM(E6,G6)</f>
        <v>82</v>
      </c>
      <c r="J6" s="237"/>
      <c r="K6" s="373">
        <f aca="true" t="shared" si="1" ref="K6:K13">SUM(J6,H6,F6)</f>
        <v>60</v>
      </c>
    </row>
    <row r="7" spans="1:11" ht="28.5" customHeight="1">
      <c r="A7" s="75" t="s">
        <v>30</v>
      </c>
      <c r="B7" s="103" t="s">
        <v>64</v>
      </c>
      <c r="C7" s="182">
        <v>130337</v>
      </c>
      <c r="D7" s="76" t="s">
        <v>98</v>
      </c>
      <c r="E7" s="324">
        <v>75</v>
      </c>
      <c r="F7" s="272">
        <v>50</v>
      </c>
      <c r="G7" s="158">
        <v>68</v>
      </c>
      <c r="H7" s="183">
        <v>20</v>
      </c>
      <c r="I7" s="324">
        <f t="shared" si="0"/>
        <v>143</v>
      </c>
      <c r="J7" s="237">
        <v>30</v>
      </c>
      <c r="K7" s="373">
        <f t="shared" si="1"/>
        <v>100</v>
      </c>
    </row>
    <row r="8" spans="1:13" ht="28.5" customHeight="1">
      <c r="A8" s="75" t="s">
        <v>46</v>
      </c>
      <c r="B8" s="103" t="s">
        <v>189</v>
      </c>
      <c r="C8" s="181">
        <v>132079</v>
      </c>
      <c r="D8" s="76" t="s">
        <v>98</v>
      </c>
      <c r="E8" s="323">
        <v>70</v>
      </c>
      <c r="F8" s="272">
        <v>30</v>
      </c>
      <c r="G8" s="158">
        <v>76</v>
      </c>
      <c r="H8" s="183">
        <v>40</v>
      </c>
      <c r="I8" s="324">
        <f t="shared" si="0"/>
        <v>146</v>
      </c>
      <c r="J8" s="237">
        <v>50</v>
      </c>
      <c r="K8" s="373">
        <f t="shared" si="1"/>
        <v>120</v>
      </c>
      <c r="M8" s="328"/>
    </row>
    <row r="9" spans="1:11" ht="28.5" customHeight="1">
      <c r="A9" s="76" t="s">
        <v>37</v>
      </c>
      <c r="B9" s="325" t="s">
        <v>109</v>
      </c>
      <c r="C9" s="326">
        <v>129722</v>
      </c>
      <c r="D9" s="76" t="s">
        <v>98</v>
      </c>
      <c r="E9" s="323">
        <v>70</v>
      </c>
      <c r="F9" s="272">
        <v>30</v>
      </c>
      <c r="G9" s="158">
        <v>70</v>
      </c>
      <c r="H9" s="183">
        <v>30</v>
      </c>
      <c r="I9" s="324">
        <f t="shared" si="0"/>
        <v>140</v>
      </c>
      <c r="J9" s="237">
        <v>20</v>
      </c>
      <c r="K9" s="373">
        <f t="shared" si="1"/>
        <v>80</v>
      </c>
    </row>
    <row r="10" spans="1:34" s="60" customFormat="1" ht="28.5" customHeight="1">
      <c r="A10" s="75" t="s">
        <v>30</v>
      </c>
      <c r="B10" s="103" t="s">
        <v>190</v>
      </c>
      <c r="C10" s="182">
        <v>130343</v>
      </c>
      <c r="D10" s="76" t="s">
        <v>98</v>
      </c>
      <c r="E10" s="323">
        <v>70</v>
      </c>
      <c r="F10" s="272">
        <v>30</v>
      </c>
      <c r="G10" s="158">
        <v>78</v>
      </c>
      <c r="H10" s="183">
        <v>60</v>
      </c>
      <c r="I10" s="324">
        <f t="shared" si="0"/>
        <v>148</v>
      </c>
      <c r="J10" s="237">
        <v>60</v>
      </c>
      <c r="K10" s="373">
        <f t="shared" si="1"/>
        <v>150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</row>
    <row r="11" spans="1:11" ht="28.5" customHeight="1">
      <c r="A11" s="76" t="s">
        <v>43</v>
      </c>
      <c r="B11" s="325" t="s">
        <v>191</v>
      </c>
      <c r="C11" s="326">
        <v>130305</v>
      </c>
      <c r="D11" s="76" t="s">
        <v>98</v>
      </c>
      <c r="E11" s="323">
        <v>68</v>
      </c>
      <c r="F11" s="272">
        <v>10</v>
      </c>
      <c r="G11" s="158">
        <v>77</v>
      </c>
      <c r="H11" s="183">
        <v>50</v>
      </c>
      <c r="I11" s="324">
        <f t="shared" si="0"/>
        <v>145</v>
      </c>
      <c r="J11" s="237">
        <v>40</v>
      </c>
      <c r="K11" s="373">
        <f t="shared" si="1"/>
        <v>100</v>
      </c>
    </row>
    <row r="12" spans="1:11" ht="28.5" customHeight="1">
      <c r="A12" s="76" t="s">
        <v>44</v>
      </c>
      <c r="B12" s="327" t="s">
        <v>141</v>
      </c>
      <c r="C12" s="326">
        <v>129718</v>
      </c>
      <c r="D12" s="76"/>
      <c r="E12" s="323">
        <v>60</v>
      </c>
      <c r="F12" s="272"/>
      <c r="G12" s="158">
        <v>0</v>
      </c>
      <c r="H12" s="183"/>
      <c r="I12" s="324">
        <f t="shared" si="0"/>
        <v>60</v>
      </c>
      <c r="J12" s="237"/>
      <c r="K12" s="373">
        <f t="shared" si="1"/>
        <v>0</v>
      </c>
    </row>
    <row r="13" spans="1:11" s="59" customFormat="1" ht="28.5" customHeight="1">
      <c r="A13" s="75" t="s">
        <v>46</v>
      </c>
      <c r="B13" s="159" t="s">
        <v>192</v>
      </c>
      <c r="C13" s="181">
        <v>130172</v>
      </c>
      <c r="D13" s="76"/>
      <c r="E13" s="324">
        <v>58</v>
      </c>
      <c r="F13" s="272"/>
      <c r="G13" s="158">
        <v>67</v>
      </c>
      <c r="H13" s="183">
        <v>10</v>
      </c>
      <c r="I13" s="324">
        <f t="shared" si="0"/>
        <v>125</v>
      </c>
      <c r="J13" s="237">
        <v>10</v>
      </c>
      <c r="K13" s="373">
        <f t="shared" si="1"/>
        <v>20</v>
      </c>
    </row>
  </sheetData>
  <mergeCells count="1">
    <mergeCell ref="A2:C2"/>
  </mergeCells>
  <printOptions gridLines="1"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75" zoomScaleNormal="75" zoomScalePageLayoutView="80" workbookViewId="0" topLeftCell="A34">
      <selection activeCell="O8" sqref="O8"/>
    </sheetView>
  </sheetViews>
  <sheetFormatPr defaultColWidth="8.8515625" defaultRowHeight="28.5" customHeight="1"/>
  <cols>
    <col min="1" max="1" width="12.140625" style="58" customWidth="1"/>
    <col min="2" max="2" width="23.28125" style="58" customWidth="1"/>
    <col min="3" max="3" width="17.140625" style="58" customWidth="1"/>
    <col min="4" max="4" width="5.140625" style="62" customWidth="1"/>
    <col min="5" max="5" width="9.8515625" style="58" customWidth="1"/>
    <col min="6" max="6" width="5.421875" style="58" customWidth="1"/>
    <col min="7" max="7" width="8.140625" style="61" customWidth="1"/>
    <col min="8" max="8" width="5.421875" style="58" customWidth="1"/>
    <col min="9" max="9" width="12.7109375" style="170" customWidth="1"/>
    <col min="10" max="10" width="5.421875" style="58" customWidth="1"/>
    <col min="11" max="11" width="13.7109375" style="58" customWidth="1"/>
    <col min="12" max="16384" width="8.8515625" style="58" customWidth="1"/>
  </cols>
  <sheetData>
    <row r="1" spans="1:10" ht="29" customHeight="1">
      <c r="A1" s="55" t="s">
        <v>3</v>
      </c>
      <c r="B1" s="55"/>
      <c r="C1" s="55"/>
      <c r="D1" s="223"/>
      <c r="E1" s="7"/>
      <c r="F1" s="7"/>
      <c r="G1" s="14"/>
      <c r="H1" s="7"/>
      <c r="I1" s="166"/>
      <c r="J1" s="7"/>
    </row>
    <row r="2" spans="1:10" ht="29" customHeight="1">
      <c r="A2" s="385" t="s">
        <v>143</v>
      </c>
      <c r="B2" s="385"/>
      <c r="C2" s="385"/>
      <c r="D2" s="224"/>
      <c r="E2" s="9"/>
      <c r="F2" s="9"/>
      <c r="G2" s="15"/>
      <c r="H2" s="9"/>
      <c r="I2" s="167"/>
      <c r="J2" s="9"/>
    </row>
    <row r="3" spans="1:10" ht="29" customHeight="1">
      <c r="A3" s="56"/>
      <c r="B3" s="56"/>
      <c r="C3" s="56"/>
      <c r="D3" s="224"/>
      <c r="E3" s="9"/>
      <c r="F3" s="9"/>
      <c r="G3" s="15"/>
      <c r="H3" s="9"/>
      <c r="I3" s="167"/>
      <c r="J3" s="9"/>
    </row>
    <row r="4" spans="1:10" ht="29" customHeight="1">
      <c r="A4" s="57" t="s">
        <v>7</v>
      </c>
      <c r="B4" s="57"/>
      <c r="D4" s="225"/>
      <c r="E4" s="11"/>
      <c r="F4" s="11"/>
      <c r="G4" s="16"/>
      <c r="H4" s="11"/>
      <c r="I4" s="168"/>
      <c r="J4" s="11"/>
    </row>
    <row r="5" spans="1:11" ht="29" customHeight="1">
      <c r="A5" s="6" t="s">
        <v>2</v>
      </c>
      <c r="B5" s="4" t="s">
        <v>1</v>
      </c>
      <c r="C5" s="6" t="s">
        <v>0</v>
      </c>
      <c r="D5" s="226" t="s">
        <v>27</v>
      </c>
      <c r="E5" s="5" t="s">
        <v>16</v>
      </c>
      <c r="F5" s="27" t="s">
        <v>5</v>
      </c>
      <c r="G5" s="5" t="s">
        <v>17</v>
      </c>
      <c r="H5" s="27" t="s">
        <v>5</v>
      </c>
      <c r="I5" s="169" t="s">
        <v>139</v>
      </c>
      <c r="J5" s="27" t="s">
        <v>5</v>
      </c>
      <c r="K5" s="28" t="s">
        <v>15</v>
      </c>
    </row>
    <row r="6" spans="1:11" ht="29" customHeight="1">
      <c r="A6" s="227" t="s">
        <v>30</v>
      </c>
      <c r="B6" s="252" t="s">
        <v>121</v>
      </c>
      <c r="C6" s="236">
        <v>128580</v>
      </c>
      <c r="D6" s="163" t="s">
        <v>131</v>
      </c>
      <c r="E6" s="182">
        <v>7.2</v>
      </c>
      <c r="F6" s="84">
        <v>20</v>
      </c>
      <c r="G6" s="90">
        <v>6.6</v>
      </c>
      <c r="H6" s="84">
        <v>60</v>
      </c>
      <c r="I6" s="251">
        <f aca="true" t="shared" si="0" ref="I6:I15">SUM(G6,E6)</f>
        <v>13.8</v>
      </c>
      <c r="J6" s="84">
        <v>60</v>
      </c>
      <c r="K6" s="86">
        <f aca="true" t="shared" si="1" ref="K6:K15">SUM(J6,H6,F6)</f>
        <v>140</v>
      </c>
    </row>
    <row r="7" spans="1:11" ht="29" customHeight="1">
      <c r="A7" s="236" t="s">
        <v>30</v>
      </c>
      <c r="B7" s="235" t="s">
        <v>182</v>
      </c>
      <c r="C7" s="236">
        <v>130347</v>
      </c>
      <c r="D7" s="163"/>
      <c r="E7" s="182">
        <v>7</v>
      </c>
      <c r="F7" s="84">
        <v>60</v>
      </c>
      <c r="G7" s="90">
        <v>7.2</v>
      </c>
      <c r="H7" s="84">
        <v>20</v>
      </c>
      <c r="I7" s="251">
        <f t="shared" si="0"/>
        <v>14.2</v>
      </c>
      <c r="J7" s="84">
        <v>45</v>
      </c>
      <c r="K7" s="86">
        <f t="shared" si="1"/>
        <v>125</v>
      </c>
    </row>
    <row r="8" spans="1:11" ht="29" customHeight="1">
      <c r="A8" s="235" t="s">
        <v>30</v>
      </c>
      <c r="B8" s="235" t="s">
        <v>129</v>
      </c>
      <c r="C8" s="227">
        <v>126069</v>
      </c>
      <c r="D8" s="163"/>
      <c r="E8" s="182">
        <v>7.1</v>
      </c>
      <c r="F8" s="84">
        <v>45</v>
      </c>
      <c r="G8" s="85">
        <v>7.1</v>
      </c>
      <c r="H8" s="84">
        <v>40</v>
      </c>
      <c r="I8" s="251">
        <f t="shared" si="0"/>
        <v>14.2</v>
      </c>
      <c r="J8" s="84">
        <v>45</v>
      </c>
      <c r="K8" s="86">
        <f t="shared" si="1"/>
        <v>130</v>
      </c>
    </row>
    <row r="9" spans="1:11" ht="29" customHeight="1">
      <c r="A9" s="227" t="s">
        <v>38</v>
      </c>
      <c r="B9" s="364" t="s">
        <v>184</v>
      </c>
      <c r="C9" s="236">
        <v>130240</v>
      </c>
      <c r="D9" s="163" t="s">
        <v>131</v>
      </c>
      <c r="E9" s="182">
        <v>7.4</v>
      </c>
      <c r="F9" s="84"/>
      <c r="G9" s="88">
        <v>6.9</v>
      </c>
      <c r="H9" s="84">
        <v>50</v>
      </c>
      <c r="I9" s="251">
        <f t="shared" si="0"/>
        <v>14.3</v>
      </c>
      <c r="J9" s="84">
        <v>30</v>
      </c>
      <c r="K9" s="86">
        <f t="shared" si="1"/>
        <v>80</v>
      </c>
    </row>
    <row r="10" spans="1:11" ht="29" customHeight="1">
      <c r="A10" s="236" t="s">
        <v>30</v>
      </c>
      <c r="B10" s="235" t="s">
        <v>270</v>
      </c>
      <c r="C10" s="236">
        <v>128589</v>
      </c>
      <c r="D10" s="163"/>
      <c r="E10" s="182">
        <v>7.2</v>
      </c>
      <c r="F10" s="84">
        <v>20</v>
      </c>
      <c r="G10" s="85">
        <v>7.2</v>
      </c>
      <c r="H10" s="84">
        <v>20</v>
      </c>
      <c r="I10" s="251">
        <f t="shared" si="0"/>
        <v>14.4</v>
      </c>
      <c r="J10" s="84">
        <v>20</v>
      </c>
      <c r="K10" s="86">
        <f t="shared" si="1"/>
        <v>60</v>
      </c>
    </row>
    <row r="11" spans="1:11" ht="29" customHeight="1">
      <c r="A11" s="235" t="s">
        <v>30</v>
      </c>
      <c r="B11" s="252" t="s">
        <v>246</v>
      </c>
      <c r="C11" s="227">
        <v>130346</v>
      </c>
      <c r="D11" s="163" t="s">
        <v>131</v>
      </c>
      <c r="E11" s="182">
        <v>7.4</v>
      </c>
      <c r="F11" s="84"/>
      <c r="G11" s="85">
        <v>7.2</v>
      </c>
      <c r="H11" s="84">
        <v>20</v>
      </c>
      <c r="I11" s="251">
        <f t="shared" si="0"/>
        <v>14.600000000000001</v>
      </c>
      <c r="J11" s="84">
        <v>10</v>
      </c>
      <c r="K11" s="86">
        <f t="shared" si="1"/>
        <v>30</v>
      </c>
    </row>
    <row r="12" spans="1:11" ht="29" customHeight="1">
      <c r="A12" s="235" t="s">
        <v>30</v>
      </c>
      <c r="B12" s="227" t="s">
        <v>273</v>
      </c>
      <c r="C12" s="227">
        <v>125839</v>
      </c>
      <c r="D12" s="163"/>
      <c r="E12" s="182">
        <v>7.3</v>
      </c>
      <c r="F12" s="84"/>
      <c r="G12" s="90">
        <v>8.6</v>
      </c>
      <c r="H12" s="84"/>
      <c r="I12" s="251">
        <f t="shared" si="0"/>
        <v>15.899999999999999</v>
      </c>
      <c r="J12" s="84"/>
      <c r="K12" s="86">
        <f t="shared" si="1"/>
        <v>0</v>
      </c>
    </row>
    <row r="13" spans="1:11" ht="29" customHeight="1">
      <c r="A13" s="227" t="s">
        <v>30</v>
      </c>
      <c r="B13" s="235" t="s">
        <v>274</v>
      </c>
      <c r="C13" s="227">
        <v>128083</v>
      </c>
      <c r="D13" s="163"/>
      <c r="E13" s="182">
        <v>7.4</v>
      </c>
      <c r="F13" s="84"/>
      <c r="G13" s="91">
        <v>8.5</v>
      </c>
      <c r="H13" s="84"/>
      <c r="I13" s="251">
        <f t="shared" si="0"/>
        <v>15.9</v>
      </c>
      <c r="J13" s="84"/>
      <c r="K13" s="86">
        <f t="shared" si="1"/>
        <v>0</v>
      </c>
    </row>
    <row r="14" spans="1:11" ht="29" customHeight="1">
      <c r="A14" s="227" t="s">
        <v>34</v>
      </c>
      <c r="B14" s="252" t="s">
        <v>103</v>
      </c>
      <c r="C14" s="236">
        <v>132312</v>
      </c>
      <c r="D14" s="163" t="s">
        <v>131</v>
      </c>
      <c r="E14" s="182">
        <v>7.1</v>
      </c>
      <c r="F14" s="84">
        <v>45</v>
      </c>
      <c r="G14" s="85">
        <v>100</v>
      </c>
      <c r="H14" s="84"/>
      <c r="I14" s="251">
        <f t="shared" si="0"/>
        <v>107.1</v>
      </c>
      <c r="J14" s="84"/>
      <c r="K14" s="86">
        <f t="shared" si="1"/>
        <v>45</v>
      </c>
    </row>
    <row r="15" spans="1:11" ht="29" customHeight="1">
      <c r="A15" s="227" t="s">
        <v>53</v>
      </c>
      <c r="B15" s="252" t="s">
        <v>92</v>
      </c>
      <c r="C15" s="227">
        <v>130049</v>
      </c>
      <c r="D15" s="85" t="s">
        <v>131</v>
      </c>
      <c r="E15" s="182">
        <v>7.2</v>
      </c>
      <c r="F15" s="84">
        <v>20</v>
      </c>
      <c r="G15" s="90">
        <v>100</v>
      </c>
      <c r="H15" s="84"/>
      <c r="I15" s="251">
        <f t="shared" si="0"/>
        <v>107.2</v>
      </c>
      <c r="J15" s="84"/>
      <c r="K15" s="86">
        <f t="shared" si="1"/>
        <v>20</v>
      </c>
    </row>
    <row r="16" spans="1:11" s="347" customFormat="1" ht="29" customHeight="1">
      <c r="A16" s="342"/>
      <c r="B16" s="342"/>
      <c r="C16" s="342"/>
      <c r="D16" s="351"/>
      <c r="E16" s="342"/>
      <c r="G16" s="352"/>
      <c r="I16" s="353"/>
      <c r="K16" s="354"/>
    </row>
    <row r="17" spans="1:11" s="347" customFormat="1" ht="29" customHeight="1">
      <c r="A17" s="342"/>
      <c r="B17" s="355"/>
      <c r="C17" s="342"/>
      <c r="D17" s="351"/>
      <c r="E17" s="342"/>
      <c r="G17" s="343"/>
      <c r="I17" s="353"/>
      <c r="K17" s="354"/>
    </row>
    <row r="18" spans="1:11" s="347" customFormat="1" ht="29" customHeight="1">
      <c r="A18" s="356"/>
      <c r="B18" s="356"/>
      <c r="C18" s="356"/>
      <c r="D18" s="113"/>
      <c r="E18" s="356"/>
      <c r="F18" s="357"/>
      <c r="G18" s="358"/>
      <c r="H18" s="357"/>
      <c r="I18" s="359"/>
      <c r="J18" s="357"/>
      <c r="K18" s="360"/>
    </row>
    <row r="19" spans="1:11" s="347" customFormat="1" ht="29" customHeight="1">
      <c r="A19" s="356"/>
      <c r="B19" s="361"/>
      <c r="C19" s="362"/>
      <c r="D19" s="113"/>
      <c r="E19" s="356"/>
      <c r="F19" s="357"/>
      <c r="G19" s="358"/>
      <c r="H19" s="357"/>
      <c r="I19" s="359"/>
      <c r="J19" s="357"/>
      <c r="K19" s="360"/>
    </row>
    <row r="20" spans="4:9" s="347" customFormat="1" ht="29" customHeight="1">
      <c r="D20" s="343"/>
      <c r="G20" s="363"/>
      <c r="I20" s="353"/>
    </row>
    <row r="21" spans="4:9" s="347" customFormat="1" ht="29" customHeight="1">
      <c r="D21" s="343"/>
      <c r="G21" s="363"/>
      <c r="I21" s="353"/>
    </row>
  </sheetData>
  <mergeCells count="1">
    <mergeCell ref="A2:C2"/>
  </mergeCells>
  <printOptions gridLines="1"/>
  <pageMargins left="0.25" right="0.25" top="0.75" bottom="0.75" header="0.3" footer="0.3"/>
  <pageSetup fitToHeight="1" fitToWidth="1"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zoomScale="91" zoomScaleNormal="91" zoomScalePageLayoutView="70" workbookViewId="0" topLeftCell="A1">
      <selection activeCell="G28" sqref="G28"/>
    </sheetView>
  </sheetViews>
  <sheetFormatPr defaultColWidth="9.140625" defaultRowHeight="15"/>
  <cols>
    <col min="1" max="1" width="4.8515625" style="62" customWidth="1"/>
    <col min="2" max="2" width="23.28125" style="62" customWidth="1"/>
    <col min="3" max="3" width="24.8515625" style="66" customWidth="1"/>
    <col min="4" max="4" width="4.421875" style="62" customWidth="1"/>
    <col min="5" max="5" width="7.7109375" style="1" customWidth="1"/>
    <col min="6" max="6" width="8.140625" style="33" customWidth="1"/>
    <col min="7" max="7" width="11.8515625" style="65" customWidth="1"/>
    <col min="8" max="8" width="8.421875" style="66" customWidth="1"/>
    <col min="9" max="9" width="10.140625" style="62" customWidth="1"/>
    <col min="10" max="10" width="7.8515625" style="66" customWidth="1"/>
    <col min="11" max="11" width="10.140625" style="62" customWidth="1"/>
    <col min="12" max="12" width="25.421875" style="62" customWidth="1"/>
    <col min="13" max="13" width="25.140625" style="62" customWidth="1"/>
    <col min="14" max="14" width="5.28125" style="62" customWidth="1"/>
    <col min="15" max="16" width="9.140625" style="62" customWidth="1"/>
    <col min="17" max="17" width="9.140625" style="64" customWidth="1"/>
    <col min="18" max="18" width="6.421875" style="62" customWidth="1"/>
    <col min="19" max="19" width="9.140625" style="62" customWidth="1"/>
    <col min="20" max="20" width="9.140625" style="64" customWidth="1"/>
    <col min="21" max="22" width="9.140625" style="62" customWidth="1"/>
    <col min="23" max="23" width="9.140625" style="64" customWidth="1"/>
    <col min="24" max="24" width="9.140625" style="62" customWidth="1"/>
    <col min="25" max="25" width="10.140625" style="62" bestFit="1" customWidth="1"/>
    <col min="26" max="16384" width="9.140625" style="62" customWidth="1"/>
  </cols>
  <sheetData>
    <row r="1" spans="1:11" ht="18">
      <c r="A1" s="117" t="s">
        <v>3</v>
      </c>
      <c r="C1" s="118"/>
      <c r="D1" s="117"/>
      <c r="E1" s="119"/>
      <c r="F1" s="120"/>
      <c r="G1" s="121"/>
      <c r="H1" s="120"/>
      <c r="I1" s="119"/>
      <c r="J1" s="120"/>
      <c r="K1" s="119"/>
    </row>
    <row r="2" spans="1:23" s="63" customFormat="1" ht="15">
      <c r="A2" s="388" t="s">
        <v>143</v>
      </c>
      <c r="B2" s="388"/>
      <c r="C2" s="388"/>
      <c r="D2" s="122"/>
      <c r="E2" s="123"/>
      <c r="F2" s="124"/>
      <c r="G2" s="125"/>
      <c r="H2" s="124"/>
      <c r="I2" s="124"/>
      <c r="J2" s="124"/>
      <c r="K2" s="124"/>
      <c r="Q2" s="106"/>
      <c r="T2" s="106"/>
      <c r="W2" s="106"/>
    </row>
    <row r="3" spans="1:23" s="63" customFormat="1" ht="15">
      <c r="A3" s="122"/>
      <c r="B3" s="126"/>
      <c r="C3" s="122"/>
      <c r="D3" s="122"/>
      <c r="E3" s="127"/>
      <c r="F3" s="127"/>
      <c r="G3" s="128"/>
      <c r="H3" s="127"/>
      <c r="I3" s="127"/>
      <c r="J3" s="127"/>
      <c r="K3" s="127"/>
      <c r="Q3" s="106"/>
      <c r="T3" s="106"/>
      <c r="W3" s="106"/>
    </row>
    <row r="4" spans="1:11" ht="15">
      <c r="A4" s="85"/>
      <c r="B4" s="129" t="s">
        <v>10</v>
      </c>
      <c r="C4" s="130" t="s">
        <v>1</v>
      </c>
      <c r="D4" s="129"/>
      <c r="E4" s="124"/>
      <c r="F4" s="131"/>
      <c r="G4" s="132"/>
      <c r="H4" s="131"/>
      <c r="I4" s="124"/>
      <c r="J4" s="131"/>
      <c r="K4" s="124"/>
    </row>
    <row r="5" spans="2:11" ht="18" customHeight="1">
      <c r="B5" s="85"/>
      <c r="C5" s="85"/>
      <c r="D5" s="133" t="s">
        <v>27</v>
      </c>
      <c r="E5" s="134" t="s">
        <v>16</v>
      </c>
      <c r="F5" s="139" t="s">
        <v>5</v>
      </c>
      <c r="G5" s="134" t="s">
        <v>17</v>
      </c>
      <c r="H5" s="139" t="s">
        <v>5</v>
      </c>
      <c r="I5" s="134" t="s">
        <v>6</v>
      </c>
      <c r="J5" s="139" t="s">
        <v>5</v>
      </c>
      <c r="K5" s="138" t="s">
        <v>15</v>
      </c>
    </row>
    <row r="6" spans="1:11" ht="18" customHeight="1">
      <c r="A6" s="135">
        <v>1</v>
      </c>
      <c r="B6" s="103" t="s">
        <v>162</v>
      </c>
      <c r="C6" s="103" t="s">
        <v>163</v>
      </c>
      <c r="D6" s="75"/>
      <c r="E6" s="212">
        <v>6.4</v>
      </c>
      <c r="F6" s="111">
        <v>60</v>
      </c>
      <c r="G6" s="85">
        <v>11.9</v>
      </c>
      <c r="H6" s="111"/>
      <c r="I6" s="85">
        <v>18.3</v>
      </c>
      <c r="J6" s="111">
        <v>10</v>
      </c>
      <c r="K6" s="111">
        <f aca="true" t="shared" si="0" ref="K6:K17">SUM(F6,H6,J6)</f>
        <v>70</v>
      </c>
    </row>
    <row r="7" spans="1:11" ht="18" customHeight="1">
      <c r="A7" s="136">
        <v>2</v>
      </c>
      <c r="B7" s="319" t="s">
        <v>164</v>
      </c>
      <c r="C7" s="319" t="s">
        <v>165</v>
      </c>
      <c r="D7" s="75"/>
      <c r="E7" s="212">
        <v>7.1</v>
      </c>
      <c r="F7" s="111">
        <v>50</v>
      </c>
      <c r="G7" s="85">
        <v>10.7</v>
      </c>
      <c r="H7" s="111">
        <v>10</v>
      </c>
      <c r="I7" s="85">
        <v>17.8</v>
      </c>
      <c r="J7" s="111">
        <v>20</v>
      </c>
      <c r="K7" s="111">
        <f t="shared" si="0"/>
        <v>80</v>
      </c>
    </row>
    <row r="8" spans="1:11" ht="18" customHeight="1">
      <c r="A8" s="136">
        <v>3</v>
      </c>
      <c r="B8" s="320" t="s">
        <v>166</v>
      </c>
      <c r="C8" s="320" t="s">
        <v>167</v>
      </c>
      <c r="D8" s="104"/>
      <c r="E8" s="212">
        <v>7.2</v>
      </c>
      <c r="F8" s="111">
        <v>40</v>
      </c>
      <c r="G8" s="85">
        <v>8</v>
      </c>
      <c r="H8" s="111">
        <v>50</v>
      </c>
      <c r="I8" s="85">
        <v>15.2</v>
      </c>
      <c r="J8" s="111">
        <v>50</v>
      </c>
      <c r="K8" s="111">
        <f t="shared" si="0"/>
        <v>140</v>
      </c>
    </row>
    <row r="9" spans="1:11" ht="18" customHeight="1">
      <c r="A9" s="136">
        <v>4</v>
      </c>
      <c r="B9" s="103" t="s">
        <v>168</v>
      </c>
      <c r="C9" s="103" t="s">
        <v>169</v>
      </c>
      <c r="D9" s="140"/>
      <c r="E9" s="212">
        <v>7.5</v>
      </c>
      <c r="F9" s="111">
        <v>30</v>
      </c>
      <c r="G9" s="85">
        <v>6.5</v>
      </c>
      <c r="H9" s="111">
        <v>60</v>
      </c>
      <c r="I9" s="85">
        <v>14</v>
      </c>
      <c r="J9" s="111">
        <v>60</v>
      </c>
      <c r="K9" s="111">
        <f t="shared" si="0"/>
        <v>150</v>
      </c>
    </row>
    <row r="10" spans="1:11" ht="18" customHeight="1">
      <c r="A10" s="135">
        <v>5</v>
      </c>
      <c r="B10" s="159" t="s">
        <v>170</v>
      </c>
      <c r="C10" s="159" t="s">
        <v>171</v>
      </c>
      <c r="D10" s="78"/>
      <c r="E10" s="212">
        <v>7.8</v>
      </c>
      <c r="F10" s="111">
        <v>20</v>
      </c>
      <c r="G10" s="85">
        <v>8.1</v>
      </c>
      <c r="H10" s="111">
        <v>40</v>
      </c>
      <c r="I10" s="85">
        <v>15.9</v>
      </c>
      <c r="J10" s="111">
        <v>40</v>
      </c>
      <c r="K10" s="111">
        <f t="shared" si="0"/>
        <v>100</v>
      </c>
    </row>
    <row r="11" spans="1:11" ht="18" customHeight="1">
      <c r="A11" s="137">
        <v>6</v>
      </c>
      <c r="B11" s="103" t="s">
        <v>172</v>
      </c>
      <c r="C11" s="75" t="s">
        <v>173</v>
      </c>
      <c r="D11" s="75"/>
      <c r="E11" s="212">
        <v>7.9</v>
      </c>
      <c r="F11" s="111">
        <v>10</v>
      </c>
      <c r="G11" s="85">
        <v>100</v>
      </c>
      <c r="H11" s="111"/>
      <c r="I11" s="85">
        <v>1000</v>
      </c>
      <c r="J11" s="111"/>
      <c r="K11" s="111">
        <f t="shared" si="0"/>
        <v>10</v>
      </c>
    </row>
    <row r="12" spans="1:11" ht="18" customHeight="1">
      <c r="A12" s="135">
        <v>7</v>
      </c>
      <c r="B12" s="75" t="s">
        <v>174</v>
      </c>
      <c r="C12" s="75" t="s">
        <v>175</v>
      </c>
      <c r="D12" s="75"/>
      <c r="E12" s="212">
        <v>8.2</v>
      </c>
      <c r="F12" s="111"/>
      <c r="G12" s="85">
        <v>8.8</v>
      </c>
      <c r="H12" s="111">
        <v>30</v>
      </c>
      <c r="I12" s="85">
        <v>17</v>
      </c>
      <c r="J12" s="111">
        <v>30</v>
      </c>
      <c r="K12" s="111">
        <f t="shared" si="0"/>
        <v>60</v>
      </c>
    </row>
    <row r="13" spans="1:11" ht="18" customHeight="1">
      <c r="A13" s="136">
        <v>8</v>
      </c>
      <c r="B13" s="103" t="s">
        <v>176</v>
      </c>
      <c r="C13" s="159" t="s">
        <v>177</v>
      </c>
      <c r="D13" s="75"/>
      <c r="E13" s="212">
        <v>8.6</v>
      </c>
      <c r="F13" s="111"/>
      <c r="G13" s="85">
        <v>100</v>
      </c>
      <c r="H13" s="111"/>
      <c r="I13" s="85">
        <v>1000</v>
      </c>
      <c r="J13" s="111"/>
      <c r="K13" s="111">
        <f t="shared" si="0"/>
        <v>0</v>
      </c>
    </row>
    <row r="14" spans="1:11" ht="18" customHeight="1">
      <c r="A14" s="136">
        <v>9</v>
      </c>
      <c r="B14" s="159" t="s">
        <v>178</v>
      </c>
      <c r="C14" s="159" t="s">
        <v>179</v>
      </c>
      <c r="D14" s="105"/>
      <c r="E14" s="212">
        <v>8.7</v>
      </c>
      <c r="F14" s="111"/>
      <c r="G14" s="85">
        <v>10.1</v>
      </c>
      <c r="H14" s="111">
        <v>20</v>
      </c>
      <c r="I14" s="85">
        <v>18.8</v>
      </c>
      <c r="J14" s="111"/>
      <c r="K14" s="111">
        <f t="shared" si="0"/>
        <v>20</v>
      </c>
    </row>
    <row r="15" spans="1:11" ht="18" customHeight="1">
      <c r="A15" s="135">
        <v>10</v>
      </c>
      <c r="B15" s="103" t="s">
        <v>180</v>
      </c>
      <c r="C15" s="159" t="s">
        <v>181</v>
      </c>
      <c r="D15" s="78"/>
      <c r="E15" s="212">
        <v>9.5</v>
      </c>
      <c r="F15" s="111"/>
      <c r="G15" s="85">
        <v>100</v>
      </c>
      <c r="H15" s="111"/>
      <c r="I15" s="85">
        <v>1000</v>
      </c>
      <c r="J15" s="111"/>
      <c r="K15" s="111">
        <f t="shared" si="0"/>
        <v>0</v>
      </c>
    </row>
    <row r="16" spans="1:11" ht="18" customHeight="1">
      <c r="A16" s="137"/>
      <c r="B16" s="158"/>
      <c r="C16" s="158"/>
      <c r="D16" s="75"/>
      <c r="E16" s="205"/>
      <c r="F16" s="111"/>
      <c r="G16" s="85"/>
      <c r="H16" s="111"/>
      <c r="I16" s="85"/>
      <c r="J16" s="111"/>
      <c r="K16" s="111">
        <f t="shared" si="0"/>
        <v>0</v>
      </c>
    </row>
    <row r="17" spans="1:11" ht="18" customHeight="1">
      <c r="A17" s="136"/>
      <c r="B17" s="140"/>
      <c r="C17" s="157"/>
      <c r="D17" s="157"/>
      <c r="E17" s="71"/>
      <c r="F17" s="111"/>
      <c r="G17" s="85"/>
      <c r="H17" s="111"/>
      <c r="I17" s="85"/>
      <c r="J17" s="111"/>
      <c r="K17" s="111">
        <f t="shared" si="0"/>
        <v>0</v>
      </c>
    </row>
  </sheetData>
  <mergeCells count="1">
    <mergeCell ref="A2:C2"/>
  </mergeCells>
  <printOptions gridLines="1"/>
  <pageMargins left="0" right="0" top="0.75" bottom="0.75" header="0.3" footer="0.3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="91" zoomScaleNormal="91" zoomScalePageLayoutView="91" workbookViewId="0" topLeftCell="A2">
      <selection activeCell="N9" sqref="N9"/>
    </sheetView>
  </sheetViews>
  <sheetFormatPr defaultColWidth="8.8515625" defaultRowHeight="28.5" customHeight="1"/>
  <cols>
    <col min="1" max="1" width="9.28125" style="58" customWidth="1"/>
    <col min="2" max="2" width="29.8515625" style="58" customWidth="1"/>
    <col min="3" max="3" width="15.28125" style="58" customWidth="1"/>
    <col min="4" max="4" width="9.28125" style="58" customWidth="1"/>
    <col min="5" max="5" width="9.140625" style="13" customWidth="1"/>
    <col min="6" max="6" width="7.7109375" style="13" customWidth="1"/>
    <col min="7" max="7" width="11.140625" style="13" customWidth="1"/>
    <col min="8" max="8" width="8.00390625" style="379" customWidth="1"/>
    <col min="9" max="9" width="9.421875" style="13" bestFit="1" customWidth="1"/>
    <col min="10" max="10" width="7.28125" style="379" customWidth="1"/>
    <col min="11" max="11" width="11.421875" style="13" customWidth="1"/>
    <col min="12" max="13" width="8.8515625" style="13" customWidth="1"/>
    <col min="14" max="16384" width="8.8515625" style="58" customWidth="1"/>
  </cols>
  <sheetData>
    <row r="1" spans="1:11" ht="28.5" customHeight="1">
      <c r="A1" s="55" t="s">
        <v>3</v>
      </c>
      <c r="D1" s="55"/>
      <c r="E1" s="7"/>
      <c r="F1" s="7"/>
      <c r="G1" s="8"/>
      <c r="H1" s="14"/>
      <c r="I1" s="7"/>
      <c r="J1" s="14"/>
      <c r="K1" s="7"/>
    </row>
    <row r="2" spans="1:11" ht="28.5" customHeight="1">
      <c r="A2" s="58" t="s">
        <v>143</v>
      </c>
      <c r="E2" s="9"/>
      <c r="F2" s="9"/>
      <c r="G2" s="10"/>
      <c r="H2" s="15"/>
      <c r="I2" s="9"/>
      <c r="J2" s="15"/>
      <c r="K2" s="9"/>
    </row>
    <row r="3" spans="4:11" ht="28.5" customHeight="1">
      <c r="D3" s="56"/>
      <c r="E3" s="9"/>
      <c r="F3" s="9"/>
      <c r="G3" s="10"/>
      <c r="H3" s="15"/>
      <c r="I3" s="9"/>
      <c r="J3" s="15"/>
      <c r="K3" s="9"/>
    </row>
    <row r="4" spans="3:11" ht="28.5" customHeight="1">
      <c r="C4" s="57" t="s">
        <v>9</v>
      </c>
      <c r="D4" s="186"/>
      <c r="E4" s="11"/>
      <c r="F4" s="11"/>
      <c r="G4" s="12"/>
      <c r="H4" s="16"/>
      <c r="I4" s="11"/>
      <c r="J4" s="16"/>
      <c r="K4" s="11"/>
    </row>
    <row r="5" spans="1:11" ht="28.5" customHeight="1">
      <c r="A5" s="206" t="s">
        <v>2</v>
      </c>
      <c r="B5" s="187" t="s">
        <v>1</v>
      </c>
      <c r="C5" s="207" t="s">
        <v>0</v>
      </c>
      <c r="D5" s="186" t="s">
        <v>27</v>
      </c>
      <c r="E5" s="5" t="s">
        <v>16</v>
      </c>
      <c r="F5" s="27" t="s">
        <v>5</v>
      </c>
      <c r="G5" s="5" t="s">
        <v>17</v>
      </c>
      <c r="H5" s="27" t="s">
        <v>5</v>
      </c>
      <c r="I5" s="5" t="s">
        <v>6</v>
      </c>
      <c r="J5" s="27" t="s">
        <v>5</v>
      </c>
      <c r="K5" s="28" t="s">
        <v>15</v>
      </c>
    </row>
    <row r="6" spans="1:11" ht="28.5" customHeight="1">
      <c r="A6" s="321" t="s">
        <v>38</v>
      </c>
      <c r="B6" s="253" t="s">
        <v>160</v>
      </c>
      <c r="C6" s="322">
        <v>128216</v>
      </c>
      <c r="D6" s="85" t="s">
        <v>98</v>
      </c>
      <c r="E6" s="374">
        <v>15.02</v>
      </c>
      <c r="F6" s="350">
        <v>60</v>
      </c>
      <c r="G6" s="72">
        <v>14.9</v>
      </c>
      <c r="H6" s="350">
        <v>60</v>
      </c>
      <c r="I6" s="375">
        <f aca="true" t="shared" si="0" ref="I6:I16">SUM(G6,E6)</f>
        <v>29.92</v>
      </c>
      <c r="J6" s="350">
        <v>60</v>
      </c>
      <c r="K6" s="350">
        <f aca="true" t="shared" si="1" ref="K6:K16">SUM(J6,H6,F6)</f>
        <v>180</v>
      </c>
    </row>
    <row r="7" spans="1:11" ht="28.5" customHeight="1">
      <c r="A7" s="158" t="s">
        <v>53</v>
      </c>
      <c r="B7" s="253" t="s">
        <v>91</v>
      </c>
      <c r="C7" s="181">
        <v>129717</v>
      </c>
      <c r="D7" s="85" t="s">
        <v>98</v>
      </c>
      <c r="E7" s="374">
        <v>15.09</v>
      </c>
      <c r="F7" s="350">
        <v>50</v>
      </c>
      <c r="G7" s="367">
        <v>15.44</v>
      </c>
      <c r="H7" s="376">
        <v>10</v>
      </c>
      <c r="I7" s="375">
        <f t="shared" si="0"/>
        <v>30.53</v>
      </c>
      <c r="J7" s="376">
        <v>30</v>
      </c>
      <c r="K7" s="350">
        <f t="shared" si="1"/>
        <v>90</v>
      </c>
    </row>
    <row r="8" spans="1:11" ht="28.5" customHeight="1">
      <c r="A8" s="158" t="s">
        <v>53</v>
      </c>
      <c r="B8" s="181" t="s">
        <v>104</v>
      </c>
      <c r="C8" s="181">
        <v>132593</v>
      </c>
      <c r="D8" s="85"/>
      <c r="E8" s="374">
        <v>15.1</v>
      </c>
      <c r="F8" s="350">
        <v>40</v>
      </c>
      <c r="G8" s="73">
        <v>100</v>
      </c>
      <c r="H8" s="376"/>
      <c r="I8" s="375">
        <f t="shared" si="0"/>
        <v>115.1</v>
      </c>
      <c r="J8" s="376"/>
      <c r="K8" s="350">
        <f t="shared" si="1"/>
        <v>40</v>
      </c>
    </row>
    <row r="9" spans="1:13" s="59" customFormat="1" ht="28.5" customHeight="1">
      <c r="A9" s="75" t="s">
        <v>30</v>
      </c>
      <c r="B9" s="181" t="s">
        <v>161</v>
      </c>
      <c r="C9" s="182">
        <v>130329</v>
      </c>
      <c r="D9" s="85"/>
      <c r="E9" s="374">
        <v>15.14</v>
      </c>
      <c r="F9" s="350">
        <v>30</v>
      </c>
      <c r="G9" s="366">
        <v>100</v>
      </c>
      <c r="H9" s="376"/>
      <c r="I9" s="375">
        <f t="shared" si="0"/>
        <v>115.14</v>
      </c>
      <c r="J9" s="376"/>
      <c r="K9" s="350">
        <f t="shared" si="1"/>
        <v>30</v>
      </c>
      <c r="L9" s="377"/>
      <c r="M9" s="377"/>
    </row>
    <row r="10" spans="1:11" ht="28.5" customHeight="1">
      <c r="A10" s="75" t="s">
        <v>30</v>
      </c>
      <c r="B10" s="181" t="s">
        <v>182</v>
      </c>
      <c r="C10" s="182">
        <v>130347</v>
      </c>
      <c r="D10" s="85"/>
      <c r="E10" s="374">
        <v>15.28</v>
      </c>
      <c r="F10" s="350">
        <v>20</v>
      </c>
      <c r="G10" s="366">
        <v>15.13</v>
      </c>
      <c r="H10" s="376">
        <v>40</v>
      </c>
      <c r="I10" s="375">
        <f t="shared" si="0"/>
        <v>30.41</v>
      </c>
      <c r="J10" s="376">
        <v>50</v>
      </c>
      <c r="K10" s="350">
        <f t="shared" si="1"/>
        <v>110</v>
      </c>
    </row>
    <row r="11" spans="1:11" ht="28.5" customHeight="1">
      <c r="A11" s="158" t="s">
        <v>46</v>
      </c>
      <c r="B11" s="253" t="s">
        <v>183</v>
      </c>
      <c r="C11" s="181">
        <v>130319</v>
      </c>
      <c r="D11" s="85" t="s">
        <v>98</v>
      </c>
      <c r="E11" s="374">
        <v>15.3</v>
      </c>
      <c r="F11" s="350">
        <v>10</v>
      </c>
      <c r="G11" s="72">
        <v>15.33</v>
      </c>
      <c r="H11" s="376">
        <v>20</v>
      </c>
      <c r="I11" s="375">
        <f t="shared" si="0"/>
        <v>30.630000000000003</v>
      </c>
      <c r="J11" s="376">
        <v>10</v>
      </c>
      <c r="K11" s="350">
        <f t="shared" si="1"/>
        <v>40</v>
      </c>
    </row>
    <row r="12" spans="1:11" ht="28.5" customHeight="1">
      <c r="A12" s="321" t="s">
        <v>38</v>
      </c>
      <c r="B12" s="253" t="s">
        <v>184</v>
      </c>
      <c r="C12" s="322">
        <v>130240</v>
      </c>
      <c r="D12" s="85" t="s">
        <v>98</v>
      </c>
      <c r="E12" s="374">
        <v>15.32</v>
      </c>
      <c r="F12" s="350"/>
      <c r="G12" s="72">
        <v>15.26</v>
      </c>
      <c r="H12" s="376">
        <v>30</v>
      </c>
      <c r="I12" s="375">
        <f t="shared" si="0"/>
        <v>30.58</v>
      </c>
      <c r="J12" s="376">
        <v>20</v>
      </c>
      <c r="K12" s="350">
        <f t="shared" si="1"/>
        <v>50</v>
      </c>
    </row>
    <row r="13" spans="1:11" ht="28.5" customHeight="1">
      <c r="A13" s="158" t="s">
        <v>185</v>
      </c>
      <c r="B13" s="253" t="s">
        <v>186</v>
      </c>
      <c r="C13" s="181">
        <v>132164</v>
      </c>
      <c r="D13" s="85" t="s">
        <v>98</v>
      </c>
      <c r="E13" s="374">
        <v>15.34</v>
      </c>
      <c r="F13" s="350"/>
      <c r="G13" s="366">
        <v>20.6</v>
      </c>
      <c r="H13" s="376"/>
      <c r="I13" s="375">
        <f t="shared" si="0"/>
        <v>35.94</v>
      </c>
      <c r="J13" s="376"/>
      <c r="K13" s="350">
        <f t="shared" si="1"/>
        <v>0</v>
      </c>
    </row>
    <row r="14" spans="1:11" ht="28.5" customHeight="1">
      <c r="A14" s="158" t="s">
        <v>53</v>
      </c>
      <c r="B14" s="253" t="s">
        <v>92</v>
      </c>
      <c r="C14" s="181">
        <v>130049</v>
      </c>
      <c r="D14" s="85" t="s">
        <v>98</v>
      </c>
      <c r="E14" s="374">
        <v>15.37</v>
      </c>
      <c r="F14" s="350"/>
      <c r="G14" s="366">
        <v>15.05</v>
      </c>
      <c r="H14" s="376">
        <v>50</v>
      </c>
      <c r="I14" s="375">
        <f t="shared" si="0"/>
        <v>30.42</v>
      </c>
      <c r="J14" s="376">
        <v>40</v>
      </c>
      <c r="K14" s="350">
        <f t="shared" si="1"/>
        <v>90</v>
      </c>
    </row>
    <row r="15" spans="1:11" ht="28.5" customHeight="1">
      <c r="A15" s="321" t="s">
        <v>41</v>
      </c>
      <c r="B15" s="322" t="s">
        <v>187</v>
      </c>
      <c r="C15" s="181">
        <v>132527</v>
      </c>
      <c r="D15" s="85"/>
      <c r="E15" s="374">
        <v>15.4</v>
      </c>
      <c r="F15" s="350"/>
      <c r="G15" s="72">
        <v>20.2</v>
      </c>
      <c r="H15" s="376"/>
      <c r="I15" s="375">
        <f t="shared" si="0"/>
        <v>35.6</v>
      </c>
      <c r="J15" s="376"/>
      <c r="K15" s="350">
        <f t="shared" si="1"/>
        <v>0</v>
      </c>
    </row>
    <row r="16" spans="1:11" ht="28.5" customHeight="1">
      <c r="A16" s="185" t="s">
        <v>36</v>
      </c>
      <c r="B16" s="253" t="s">
        <v>77</v>
      </c>
      <c r="C16" s="181">
        <v>129534</v>
      </c>
      <c r="D16" s="182" t="s">
        <v>98</v>
      </c>
      <c r="E16" s="374">
        <v>15.4</v>
      </c>
      <c r="F16" s="350"/>
      <c r="G16" s="72">
        <v>20.69</v>
      </c>
      <c r="H16" s="376"/>
      <c r="I16" s="375">
        <f t="shared" si="0"/>
        <v>36.09</v>
      </c>
      <c r="J16" s="376"/>
      <c r="K16" s="350">
        <f t="shared" si="1"/>
        <v>0</v>
      </c>
    </row>
    <row r="17" spans="4:13" s="96" customFormat="1" ht="28.5" customHeight="1">
      <c r="D17" s="112"/>
      <c r="E17" s="349"/>
      <c r="F17" s="349"/>
      <c r="G17" s="349"/>
      <c r="H17" s="349"/>
      <c r="I17" s="349"/>
      <c r="J17" s="349"/>
      <c r="K17" s="349"/>
      <c r="L17" s="349"/>
      <c r="M17" s="349"/>
    </row>
    <row r="18" spans="5:13" s="96" customFormat="1" ht="28.5" customHeight="1">
      <c r="E18" s="349"/>
      <c r="F18" s="349"/>
      <c r="G18" s="349"/>
      <c r="H18" s="349"/>
      <c r="I18" s="349"/>
      <c r="J18" s="349"/>
      <c r="K18" s="349"/>
      <c r="L18" s="349"/>
      <c r="M18" s="349"/>
    </row>
    <row r="19" spans="5:13" s="96" customFormat="1" ht="28.5" customHeight="1">
      <c r="E19" s="349"/>
      <c r="F19" s="349"/>
      <c r="G19" s="349"/>
      <c r="H19" s="349"/>
      <c r="I19" s="349"/>
      <c r="J19" s="349"/>
      <c r="K19" s="349"/>
      <c r="L19" s="349"/>
      <c r="M19" s="349"/>
    </row>
    <row r="20" spans="5:13" s="96" customFormat="1" ht="28.5" customHeight="1">
      <c r="E20" s="349"/>
      <c r="F20" s="349"/>
      <c r="G20" s="349"/>
      <c r="H20" s="378"/>
      <c r="I20" s="349"/>
      <c r="J20" s="378"/>
      <c r="K20" s="349"/>
      <c r="L20" s="349"/>
      <c r="M20" s="349"/>
    </row>
  </sheetData>
  <printOptions gridLines="1"/>
  <pageMargins left="0.25" right="0.25" top="0.75" bottom="0.75" header="0.3" footer="0.3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zoomScale="80" zoomScaleNormal="80" zoomScalePageLayoutView="80" workbookViewId="0" topLeftCell="A1">
      <selection activeCell="C18" sqref="C18"/>
    </sheetView>
  </sheetViews>
  <sheetFormatPr defaultColWidth="8.8515625" defaultRowHeight="25.5" customHeight="1"/>
  <cols>
    <col min="1" max="1" width="12.140625" style="58" customWidth="1"/>
    <col min="2" max="2" width="23.28125" style="58" customWidth="1"/>
    <col min="3" max="3" width="10.7109375" style="58" customWidth="1"/>
    <col min="4" max="4" width="5.421875" style="20" customWidth="1"/>
    <col min="5" max="11" width="13.140625" style="58" customWidth="1"/>
    <col min="12" max="16384" width="8.8515625" style="58" customWidth="1"/>
  </cols>
  <sheetData>
    <row r="1" spans="1:10" ht="25.5" customHeight="1">
      <c r="A1" s="55" t="s">
        <v>3</v>
      </c>
      <c r="B1" s="55"/>
      <c r="C1" s="55"/>
      <c r="D1" s="23"/>
      <c r="E1" s="7"/>
      <c r="F1" s="7"/>
      <c r="G1" s="7"/>
      <c r="H1" s="7"/>
      <c r="I1" s="7"/>
      <c r="J1" s="7"/>
    </row>
    <row r="2" spans="1:11" s="56" customFormat="1" ht="25.5" customHeight="1">
      <c r="A2" s="385" t="s">
        <v>143</v>
      </c>
      <c r="B2" s="385"/>
      <c r="C2" s="385"/>
      <c r="D2" s="9"/>
      <c r="E2" s="9"/>
      <c r="F2" s="9"/>
      <c r="G2" s="9"/>
      <c r="H2" s="9"/>
      <c r="I2" s="9"/>
      <c r="J2" s="9"/>
      <c r="K2" s="18"/>
    </row>
    <row r="3" spans="4:11" s="56" customFormat="1" ht="25.5" customHeight="1">
      <c r="D3" s="9"/>
      <c r="E3" s="9"/>
      <c r="F3" s="9"/>
      <c r="G3" s="9"/>
      <c r="H3" s="9"/>
      <c r="I3" s="9"/>
      <c r="J3" s="9"/>
      <c r="K3" s="18"/>
    </row>
    <row r="4" spans="1:10" ht="25.5" customHeight="1">
      <c r="A4" s="57" t="s">
        <v>14</v>
      </c>
      <c r="B4" s="57"/>
      <c r="C4" s="58" t="s">
        <v>1</v>
      </c>
      <c r="D4" s="24"/>
      <c r="E4" s="11"/>
      <c r="F4" s="11"/>
      <c r="G4" s="11"/>
      <c r="H4" s="11"/>
      <c r="I4" s="11"/>
      <c r="J4" s="11"/>
    </row>
    <row r="5" spans="1:21" ht="25.5" customHeight="1">
      <c r="A5" s="6" t="s">
        <v>2</v>
      </c>
      <c r="B5" s="4" t="s">
        <v>1</v>
      </c>
      <c r="C5" s="6" t="s">
        <v>0</v>
      </c>
      <c r="D5" s="6" t="s">
        <v>27</v>
      </c>
      <c r="E5" s="5" t="s">
        <v>16</v>
      </c>
      <c r="F5" s="27" t="s">
        <v>5</v>
      </c>
      <c r="G5" s="5" t="s">
        <v>17</v>
      </c>
      <c r="H5" s="27" t="s">
        <v>5</v>
      </c>
      <c r="I5" s="5" t="s">
        <v>6</v>
      </c>
      <c r="J5" s="27" t="s">
        <v>5</v>
      </c>
      <c r="K5" s="28" t="s">
        <v>15</v>
      </c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s="67" customFormat="1" ht="25.5" customHeight="1">
      <c r="A6" s="185" t="s">
        <v>36</v>
      </c>
      <c r="B6" s="185" t="s">
        <v>275</v>
      </c>
      <c r="C6" s="194" t="s">
        <v>36</v>
      </c>
      <c r="D6" s="158"/>
      <c r="E6" s="324">
        <v>80</v>
      </c>
      <c r="F6" s="380">
        <v>55</v>
      </c>
      <c r="G6" s="72">
        <v>75</v>
      </c>
      <c r="H6" s="380">
        <v>45</v>
      </c>
      <c r="I6" s="324">
        <f aca="true" t="shared" si="0" ref="I6:I14">SUM(G6,E6)</f>
        <v>155</v>
      </c>
      <c r="J6" s="380">
        <v>60</v>
      </c>
      <c r="K6" s="381">
        <f aca="true" t="shared" si="1" ref="K6:K14">SUM(J6,H6,F6)</f>
        <v>160</v>
      </c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11" ht="25.5" customHeight="1">
      <c r="A7" s="269" t="s">
        <v>44</v>
      </c>
      <c r="B7" s="384" t="s">
        <v>209</v>
      </c>
      <c r="C7" s="269" t="s">
        <v>44</v>
      </c>
      <c r="D7" s="280" t="s">
        <v>98</v>
      </c>
      <c r="E7" s="324">
        <v>80</v>
      </c>
      <c r="F7" s="380">
        <v>55</v>
      </c>
      <c r="G7" s="72"/>
      <c r="H7" s="380"/>
      <c r="I7" s="324">
        <f t="shared" si="0"/>
        <v>80</v>
      </c>
      <c r="J7" s="380">
        <v>30</v>
      </c>
      <c r="K7" s="381">
        <f t="shared" si="1"/>
        <v>85</v>
      </c>
    </row>
    <row r="8" spans="1:11" ht="25.5" customHeight="1">
      <c r="A8" s="76" t="s">
        <v>46</v>
      </c>
      <c r="B8" s="325" t="s">
        <v>128</v>
      </c>
      <c r="C8" s="160" t="s">
        <v>46</v>
      </c>
      <c r="D8" s="280" t="s">
        <v>98</v>
      </c>
      <c r="E8" s="324">
        <v>76</v>
      </c>
      <c r="F8" s="380">
        <v>35</v>
      </c>
      <c r="G8" s="324"/>
      <c r="H8" s="380"/>
      <c r="I8" s="324">
        <f t="shared" si="0"/>
        <v>76</v>
      </c>
      <c r="J8" s="380">
        <v>20</v>
      </c>
      <c r="K8" s="381">
        <f t="shared" si="1"/>
        <v>55</v>
      </c>
    </row>
    <row r="9" spans="1:11" ht="25.5" customHeight="1">
      <c r="A9" s="76" t="s">
        <v>33</v>
      </c>
      <c r="B9" s="325" t="s">
        <v>219</v>
      </c>
      <c r="C9" s="160" t="s">
        <v>33</v>
      </c>
      <c r="D9" s="280" t="s">
        <v>98</v>
      </c>
      <c r="E9" s="324">
        <v>76</v>
      </c>
      <c r="F9" s="380">
        <v>35</v>
      </c>
      <c r="G9" s="324">
        <v>75</v>
      </c>
      <c r="H9" s="380">
        <v>45</v>
      </c>
      <c r="I9" s="324">
        <f t="shared" si="0"/>
        <v>151</v>
      </c>
      <c r="J9" s="380">
        <v>50</v>
      </c>
      <c r="K9" s="381">
        <f t="shared" si="1"/>
        <v>130</v>
      </c>
    </row>
    <row r="10" spans="1:11" ht="25.5" customHeight="1">
      <c r="A10" s="256" t="s">
        <v>33</v>
      </c>
      <c r="B10" s="365" t="s">
        <v>276</v>
      </c>
      <c r="C10" s="256" t="s">
        <v>33</v>
      </c>
      <c r="D10" s="83"/>
      <c r="E10" s="323">
        <v>73</v>
      </c>
      <c r="F10" s="380">
        <v>20</v>
      </c>
      <c r="G10" s="382"/>
      <c r="H10" s="380"/>
      <c r="I10" s="324">
        <f t="shared" si="0"/>
        <v>73</v>
      </c>
      <c r="J10" s="380">
        <v>10</v>
      </c>
      <c r="K10" s="381">
        <f t="shared" si="1"/>
        <v>30</v>
      </c>
    </row>
    <row r="11" spans="1:11" ht="25.5" customHeight="1">
      <c r="A11" s="256" t="s">
        <v>30</v>
      </c>
      <c r="B11" s="365" t="s">
        <v>277</v>
      </c>
      <c r="C11" s="256" t="s">
        <v>30</v>
      </c>
      <c r="D11" s="83"/>
      <c r="E11" s="324">
        <v>70</v>
      </c>
      <c r="F11" s="380">
        <v>10</v>
      </c>
      <c r="G11" s="72">
        <v>76</v>
      </c>
      <c r="H11" s="380">
        <v>60</v>
      </c>
      <c r="I11" s="324">
        <f t="shared" si="0"/>
        <v>146</v>
      </c>
      <c r="J11" s="380">
        <v>40</v>
      </c>
      <c r="K11" s="381">
        <f t="shared" si="1"/>
        <v>110</v>
      </c>
    </row>
    <row r="12" spans="1:11" ht="25.5" customHeight="1">
      <c r="A12" s="91" t="s">
        <v>30</v>
      </c>
      <c r="B12" s="87" t="s">
        <v>278</v>
      </c>
      <c r="C12" s="91" t="s">
        <v>30</v>
      </c>
      <c r="D12" s="83"/>
      <c r="E12" s="383">
        <v>68</v>
      </c>
      <c r="F12" s="380"/>
      <c r="G12" s="366"/>
      <c r="H12" s="380"/>
      <c r="I12" s="324">
        <f t="shared" si="0"/>
        <v>68</v>
      </c>
      <c r="J12" s="380"/>
      <c r="K12" s="381">
        <f t="shared" si="1"/>
        <v>0</v>
      </c>
    </row>
    <row r="13" spans="1:11" ht="25.5" customHeight="1">
      <c r="A13" s="256" t="s">
        <v>36</v>
      </c>
      <c r="B13" s="256" t="s">
        <v>140</v>
      </c>
      <c r="C13" s="256" t="s">
        <v>36</v>
      </c>
      <c r="D13" s="255"/>
      <c r="E13" s="324">
        <v>48</v>
      </c>
      <c r="F13" s="380"/>
      <c r="G13" s="324"/>
      <c r="H13" s="380"/>
      <c r="I13" s="324">
        <f t="shared" si="0"/>
        <v>48</v>
      </c>
      <c r="J13" s="380"/>
      <c r="K13" s="381">
        <f t="shared" si="1"/>
        <v>0</v>
      </c>
    </row>
    <row r="14" spans="1:11" ht="25.5" customHeight="1">
      <c r="A14" s="227"/>
      <c r="B14" s="227"/>
      <c r="C14" s="227"/>
      <c r="D14" s="255"/>
      <c r="E14" s="324"/>
      <c r="F14" s="380"/>
      <c r="G14" s="324"/>
      <c r="H14" s="380"/>
      <c r="I14" s="324">
        <f t="shared" si="0"/>
        <v>0</v>
      </c>
      <c r="J14" s="380"/>
      <c r="K14" s="381">
        <f t="shared" si="1"/>
        <v>0</v>
      </c>
    </row>
  </sheetData>
  <mergeCells count="1">
    <mergeCell ref="A2:C2"/>
  </mergeCells>
  <printOptions gridLines="1"/>
  <pageMargins left="0.25" right="0.25" top="0.75" bottom="0.75" header="0.3" footer="0.3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Tibba</dc:creator>
  <cp:keywords/>
  <dc:description/>
  <cp:lastModifiedBy>Microsoft Office User</cp:lastModifiedBy>
  <cp:lastPrinted>2016-02-28T00:11:26Z</cp:lastPrinted>
  <dcterms:created xsi:type="dcterms:W3CDTF">2009-09-26T00:47:38Z</dcterms:created>
  <dcterms:modified xsi:type="dcterms:W3CDTF">2016-02-29T19:50:13Z</dcterms:modified>
  <cp:category/>
  <cp:version/>
  <cp:contentType/>
  <cp:contentStatus/>
</cp:coreProperties>
</file>